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Nem.m.v" sheetId="1" r:id="rId1"/>
    <sheet name="Nem.m.m" sheetId="2" r:id="rId2"/>
    <sheet name="Nuoma" sheetId="3" r:id="rId3"/>
    <sheet name="SB" sheetId="4" r:id="rId4"/>
    <sheet name="VB" sheetId="5" r:id="rId5"/>
    <sheet name="SP likut" sheetId="6" r:id="rId6"/>
    <sheet name="SP" sheetId="7" r:id="rId7"/>
  </sheets>
  <definedNames>
    <definedName name="_xlnm.Print_Titles" localSheetId="1">'Nem.m.m'!$19:$25</definedName>
    <definedName name="_xlnm.Print_Titles" localSheetId="0">'Nem.m.v'!$19:$25</definedName>
    <definedName name="_xlnm.Print_Titles" localSheetId="2">'Nuoma'!$19:$25</definedName>
    <definedName name="_xlnm.Print_Titles" localSheetId="3">'SB'!$19:$25</definedName>
    <definedName name="_xlnm.Print_Titles" localSheetId="6">'SP'!$19:$25</definedName>
    <definedName name="_xlnm.Print_Titles" localSheetId="5">'SP likut'!$19:$25</definedName>
    <definedName name="_xlnm.Print_Titles" localSheetId="4">'VB'!$19:$25</definedName>
  </definedNames>
  <calcPr fullCalcOnLoad="1"/>
</workbook>
</file>

<file path=xl/sharedStrings.xml><?xml version="1.0" encoding="utf-8"?>
<sst xmlns="http://schemas.openxmlformats.org/spreadsheetml/2006/main" count="952" uniqueCount="142">
  <si>
    <t>Departamento</t>
  </si>
  <si>
    <t>Įstaigos</t>
  </si>
  <si>
    <t>Išlaidų ekonominės klasifikacijos kodas</t>
  </si>
  <si>
    <t>Išlaidų pavadinimas</t>
  </si>
  <si>
    <t>ATASKAITA</t>
  </si>
  <si>
    <t>Programos</t>
  </si>
  <si>
    <t>Valstybės funkcijos</t>
  </si>
  <si>
    <t>Kodas</t>
  </si>
  <si>
    <t>IŠLAIDOS</t>
  </si>
  <si>
    <t>Kompiuterinė programinė įranga, kompiuterinės programinės įrangos licencijos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</si>
  <si>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</si>
  <si>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</si>
  <si>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</si>
  <si>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</si>
  <si>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</si>
  <si>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</si>
  <si>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</si>
  <si>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</si>
  <si>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</si>
  <si>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</si>
  <si>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</si>
  <si>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</si>
  <si>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</si>
  <si>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</si>
  <si>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</si>
  <si>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Einamiesiems tikslams</t>
  </si>
  <si>
    <t>Kapitalui formuoti</t>
  </si>
  <si>
    <t xml:space="preserve">Socialinė parama (socialinės paramos pašalpos) </t>
  </si>
  <si>
    <t>Kitos išlaidos</t>
  </si>
  <si>
    <t xml:space="preserve">Stipendijoms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</si>
  <si>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</si>
  <si>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</si>
  <si>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</si>
  <si>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</si>
  <si>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</si>
  <si>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</si>
  <si>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</si>
  <si>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</si>
  <si>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</si>
  <si>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</si>
  <si>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</si>
  <si>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</si>
  <si>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</si>
  <si>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</si>
  <si>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</si>
  <si>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</si>
  <si>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</si>
  <si>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</si>
  <si>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</si>
  <si>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</si>
  <si>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</si>
  <si>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</si>
  <si>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</si>
  <si>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</si>
  <si>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</si>
  <si>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</si>
  <si>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</si>
  <si>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</si>
  <si>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</si>
  <si>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</si>
  <si>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</si>
  <si>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</si>
  <si>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</si>
  <si>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</si>
  <si>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</si>
  <si>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</si>
  <si>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</si>
  <si>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</si>
  <si>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</si>
  <si>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</si>
  <si>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</si>
  <si>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</si>
  <si>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</si>
  <si>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</si>
  <si>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>(parašas)</t>
  </si>
  <si>
    <t>(vardas ir pavardė)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</si>
  <si>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</si>
  <si>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</si>
  <si>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</si>
  <si>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</si>
  <si>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</si>
  <si>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</si>
  <si>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</si>
  <si>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</si>
  <si>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</si>
  <si>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</si>
  <si>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</si>
  <si>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</si>
  <si>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</si>
  <si>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</si>
  <si>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</si>
  <si>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</si>
  <si>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</si>
  <si>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</si>
  <si>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</si>
  <si>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</si>
  <si>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</si>
  <si>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</si>
  <si>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</si>
  <si>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</si>
  <si>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</si>
  <si>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 xml:space="preserve">                                                                      (data)</t>
  </si>
  <si>
    <t>Finansavimo šaltinio</t>
  </si>
  <si>
    <t>Panaudoti asignavimai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</si>
  <si>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</si>
  <si>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</si>
  <si>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</si>
  <si>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</si>
  <si>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</si>
  <si>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</si>
  <si>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Klaipėdos lopšelis-darželis "Žilvitis" 190426641 Vyšnių g.13 Klaipėda</t>
  </si>
  <si>
    <t>10.02010144</t>
  </si>
  <si>
    <t>SB-151</t>
  </si>
  <si>
    <t>VB-141</t>
  </si>
  <si>
    <t>SP-331</t>
  </si>
  <si>
    <t>10.03010144</t>
  </si>
  <si>
    <t>Angelina Jaruševičienė</t>
  </si>
  <si>
    <t>Vyr.buhalterė</t>
  </si>
  <si>
    <t>SP-333</t>
  </si>
  <si>
    <t>10.03010244</t>
  </si>
  <si>
    <t>SP-312</t>
  </si>
  <si>
    <t>04</t>
  </si>
  <si>
    <t>01</t>
  </si>
  <si>
    <t>98.010122010144</t>
  </si>
  <si>
    <t>40</t>
  </si>
  <si>
    <t>12.02010344</t>
  </si>
  <si>
    <t>VB-14501</t>
  </si>
  <si>
    <t>Direktorė</t>
  </si>
  <si>
    <t>Jadvyga Šalnienė</t>
  </si>
  <si>
    <t>Jadvuga Šalnienė</t>
  </si>
  <si>
    <t>2013  M. gruodžio  31.D</t>
  </si>
  <si>
    <t>2014.01.09   Nr. 13/12-3</t>
  </si>
  <si>
    <t>IV krtvirtis</t>
  </si>
  <si>
    <t>2013  M. gruodžio  31 D.</t>
  </si>
  <si>
    <t>2014.01.09   Nr. 13/12-4</t>
  </si>
  <si>
    <t>2014.01.09   Nr. 13/12-2</t>
  </si>
  <si>
    <t>2014.01.09  Nr. 13/12-1</t>
  </si>
  <si>
    <t>2014.01.09   Nr. 13/12-5</t>
  </si>
  <si>
    <t>IV ketvirtis</t>
  </si>
  <si>
    <t>2014.01.09   Nr. 13/12-6</t>
  </si>
  <si>
    <t>2014.01.09   Nr. 13/12-7</t>
  </si>
  <si>
    <t>2013  M. gruodžio  31  D.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</si>
</sst>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8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0" borderId="0" applyNumberFormat="0" applyFill="0" applyBorder="0" applyAlignment="0" applyProtection="0"/>
    <xf numFmtId="0" fontId="5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16" fillId="0" borderId="0" xfId="48" applyFont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6" xfId="48" applyFont="1" applyBorder="1" applyAlignment="1">
      <alignment horizontal="center" vertical="top" wrapText="1"/>
      <protection/>
    </xf>
    <xf numFmtId="1" fontId="6" fillId="0" borderId="16" xfId="48" applyNumberFormat="1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6" xfId="48" applyFont="1" applyFill="1" applyBorder="1" applyAlignment="1">
      <alignment horizontal="center" vertical="top" wrapText="1"/>
      <protection/>
    </xf>
    <xf numFmtId="0" fontId="16" fillId="0" borderId="12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16" fillId="0" borderId="16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16" fillId="0" borderId="20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6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4" xfId="48" applyFont="1" applyFill="1" applyBorder="1" applyAlignment="1">
      <alignment horizontal="center"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8" xfId="48" applyFont="1" applyFill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0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6" xfId="48" applyFont="1" applyBorder="1">
      <alignment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4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6" xfId="48" applyFont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16" fillId="0" borderId="16" xfId="48" applyFont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2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0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3" xfId="48" applyFont="1" applyBorder="1" applyAlignment="1">
      <alignment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4" xfId="48" applyNumberFormat="1" applyFont="1" applyBorder="1" applyAlignment="1" applyProtection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6" xfId="48" applyNumberFormat="1" applyFont="1" applyBorder="1" applyAlignment="1" applyProtection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0" borderId="16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21" xfId="48" applyNumberFormat="1" applyFont="1" applyBorder="1" applyAlignment="1" applyProtection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0" borderId="14" xfId="48" applyNumberFormat="1" applyFont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21" xfId="48" applyNumberFormat="1" applyFont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0" fontId="16" fillId="0" borderId="20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6" xfId="48" applyNumberFormat="1" applyFont="1" applyFill="1" applyBorder="1" applyAlignment="1" applyProtection="1">
      <alignment horizontal="right" vertical="center" wrapText="1"/>
      <protection/>
    </xf>
    <xf numFmtId="0" fontId="6" fillId="0" borderId="20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0" fillId="0" borderId="10" xfId="48" applyNumberFormat="1" applyFont="1" applyBorder="1" applyAlignment="1" applyProtection="1">
      <alignment horizontal="center" vertical="center" wrapText="1"/>
      <protection/>
    </xf>
    <xf numFmtId="49" fontId="20" fillId="0" borderId="14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3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6" xfId="48" applyFont="1" applyBorder="1" applyAlignment="1">
      <alignment horizontal="center" vertical="center" wrapText="1"/>
      <protection/>
    </xf>
    <xf numFmtId="0" fontId="2" fillId="0" borderId="14" xfId="48" applyFont="1" applyFill="1" applyBorder="1" applyAlignment="1">
      <alignment horizontal="center" vertical="center" wrapText="1"/>
      <protection/>
    </xf>
    <xf numFmtId="0" fontId="2" fillId="0" borderId="16" xfId="48" applyFont="1" applyFill="1" applyBorder="1" applyAlignment="1">
      <alignment horizontal="center" vertical="center" wrapText="1"/>
      <protection/>
    </xf>
    <xf numFmtId="0" fontId="2" fillId="0" borderId="21" xfId="48" applyFont="1" applyBorder="1" applyAlignment="1">
      <alignment horizontal="center" vertical="center" wrapText="1"/>
      <protection/>
    </xf>
    <xf numFmtId="0" fontId="2" fillId="0" borderId="14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2" fillId="0" borderId="18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4" xfId="48" applyFont="1" applyBorder="1" applyAlignment="1" applyProtection="1">
      <alignment horizontal="center" vertical="center" wrapText="1"/>
      <protection/>
    </xf>
    <xf numFmtId="49" fontId="5" fillId="0" borderId="16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4" xfId="48" applyNumberFormat="1" applyFont="1" applyBorder="1" applyAlignment="1" applyProtection="1">
      <alignment horizontal="center" vertical="center" wrapText="1"/>
      <protection/>
    </xf>
    <xf numFmtId="0" fontId="2" fillId="0" borderId="12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6" xfId="48" applyFont="1" applyBorder="1" applyAlignment="1">
      <alignment horizontal="center" vertical="top" wrapText="1"/>
      <protection/>
    </xf>
    <xf numFmtId="1" fontId="2" fillId="0" borderId="16" xfId="48" applyNumberFormat="1" applyFont="1" applyBorder="1" applyAlignment="1">
      <alignment horizontal="center" vertical="top" wrapText="1"/>
      <protection/>
    </xf>
    <xf numFmtId="1" fontId="2" fillId="0" borderId="12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6" xfId="48" applyFont="1" applyFill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2" fillId="0" borderId="19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8" xfId="48" applyNumberFormat="1" applyFont="1" applyBorder="1" applyAlignment="1" applyProtection="1">
      <alignment horizontal="right"/>
      <protection locked="0"/>
    </xf>
    <xf numFmtId="0" fontId="6" fillId="0" borderId="12" xfId="0" applyFont="1" applyBorder="1" applyAlignment="1">
      <alignment/>
    </xf>
    <xf numFmtId="3" fontId="6" fillId="0" borderId="16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6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3" fontId="6" fillId="0" borderId="21" xfId="48" applyNumberFormat="1" applyFont="1" applyBorder="1" applyAlignment="1" applyProtection="1" quotePrefix="1">
      <alignment/>
      <protection/>
    </xf>
    <xf numFmtId="2" fontId="6" fillId="0" borderId="14" xfId="48" applyNumberFormat="1" applyFont="1" applyBorder="1" applyAlignment="1" applyProtection="1">
      <alignment horizontal="right" vertical="center" wrapText="1"/>
      <protection/>
    </xf>
    <xf numFmtId="2" fontId="6" fillId="33" borderId="16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33" borderId="16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6" xfId="48" applyNumberFormat="1" applyFont="1" applyBorder="1" applyAlignment="1" applyProtection="1">
      <alignment horizontal="right" vertical="center" wrapText="1"/>
      <protection/>
    </xf>
    <xf numFmtId="2" fontId="6" fillId="33" borderId="14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33" borderId="22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21" xfId="48" applyNumberFormat="1" applyFont="1" applyFill="1" applyBorder="1" applyAlignment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3" borderId="14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2" fontId="6" fillId="0" borderId="16" xfId="48" applyNumberFormat="1" applyFont="1" applyBorder="1" applyAlignment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0" borderId="14" xfId="48" applyNumberFormat="1" applyFont="1" applyBorder="1" applyAlignment="1">
      <alignment horizontal="right" vertical="center" wrapText="1"/>
      <protection/>
    </xf>
    <xf numFmtId="2" fontId="6" fillId="0" borderId="19" xfId="48" applyNumberFormat="1" applyFont="1" applyBorder="1" applyAlignment="1">
      <alignment horizontal="right" vertical="center" wrapText="1"/>
      <protection/>
    </xf>
    <xf numFmtId="2" fontId="6" fillId="0" borderId="19" xfId="48" applyNumberFormat="1" applyFont="1" applyBorder="1" applyAlignment="1" applyProtection="1">
      <alignment horizontal="right" vertical="center" wrapText="1"/>
      <protection/>
    </xf>
    <xf numFmtId="2" fontId="6" fillId="0" borderId="18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>
      <alignment horizontal="right" vertical="center" wrapText="1"/>
      <protection/>
    </xf>
    <xf numFmtId="2" fontId="6" fillId="0" borderId="21" xfId="48" applyNumberFormat="1" applyFont="1" applyBorder="1" applyAlignment="1">
      <alignment horizontal="right" vertical="center" wrapText="1"/>
      <protection/>
    </xf>
    <xf numFmtId="2" fontId="6" fillId="0" borderId="21" xfId="48" applyNumberFormat="1" applyFont="1" applyBorder="1" applyAlignment="1" applyProtection="1">
      <alignment horizontal="right" vertical="center" wrapText="1"/>
      <protection/>
    </xf>
    <xf numFmtId="2" fontId="6" fillId="33" borderId="16" xfId="48" applyNumberFormat="1" applyFont="1" applyFill="1" applyBorder="1" applyAlignment="1" applyProtection="1">
      <alignment horizontal="right" vertical="center" wrapText="1"/>
      <protection/>
    </xf>
    <xf numFmtId="2" fontId="6" fillId="33" borderId="16" xfId="48" applyNumberFormat="1" applyFont="1" applyFill="1" applyBorder="1" applyAlignment="1">
      <alignment horizontal="right" vertical="center"/>
      <protection/>
    </xf>
    <xf numFmtId="2" fontId="6" fillId="33" borderId="12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3" fontId="6" fillId="0" borderId="16" xfId="48" applyNumberFormat="1" applyFont="1" applyBorder="1" applyAlignment="1" applyProtection="1" quotePrefix="1">
      <alignment horizontal="right"/>
      <protection/>
    </xf>
    <xf numFmtId="3" fontId="6" fillId="0" borderId="10" xfId="48" applyNumberFormat="1" applyFont="1" applyBorder="1" applyAlignment="1" applyProtection="1" quotePrefix="1">
      <alignment horizontal="right"/>
      <protection/>
    </xf>
    <xf numFmtId="0" fontId="6" fillId="0" borderId="0" xfId="48" applyFont="1" applyBorder="1" quotePrefix="1">
      <alignment/>
      <protection/>
    </xf>
    <xf numFmtId="172" fontId="20" fillId="0" borderId="21" xfId="48" applyNumberFormat="1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>
      <alignment horizontal="center" wrapText="1"/>
    </xf>
    <xf numFmtId="172" fontId="20" fillId="0" borderId="22" xfId="48" applyNumberFormat="1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>
      <alignment wrapText="1"/>
    </xf>
    <xf numFmtId="49" fontId="5" fillId="0" borderId="12" xfId="48" applyNumberFormat="1" applyFont="1" applyBorder="1" applyAlignment="1" applyProtection="1">
      <alignment horizontal="center" vertical="center"/>
      <protection/>
    </xf>
    <xf numFmtId="49" fontId="5" fillId="0" borderId="20" xfId="48" applyNumberFormat="1" applyFont="1" applyBorder="1" applyAlignment="1" applyProtection="1">
      <alignment horizontal="center" vertical="center"/>
      <protection/>
    </xf>
    <xf numFmtId="49" fontId="5" fillId="0" borderId="16" xfId="48" applyNumberFormat="1" applyFont="1" applyBorder="1" applyAlignment="1" applyProtection="1">
      <alignment horizontal="center" vertical="center"/>
      <protection/>
    </xf>
    <xf numFmtId="0" fontId="2" fillId="0" borderId="12" xfId="48" applyFont="1" applyBorder="1" applyAlignment="1">
      <alignment horizontal="center" vertical="top" wrapText="1"/>
      <protection/>
    </xf>
    <xf numFmtId="0" fontId="8" fillId="0" borderId="2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2" fillId="0" borderId="12" xfId="48" applyFont="1" applyFill="1" applyBorder="1" applyAlignment="1">
      <alignment horizontal="center" vertical="top" wrapText="1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3" fillId="0" borderId="0" xfId="48" applyFont="1" applyBorder="1" applyAlignment="1">
      <alignment horizontal="center" vertical="top"/>
      <protection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20" fillId="0" borderId="15" xfId="48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21" xfId="48" applyFont="1" applyBorder="1" applyAlignment="1" applyProtection="1">
      <alignment horizontal="center" vertical="center"/>
      <protection/>
    </xf>
    <xf numFmtId="0" fontId="18" fillId="0" borderId="18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" fillId="0" borderId="0" xfId="48" applyFont="1" applyAlignment="1">
      <alignment horizontal="center"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" fillId="0" borderId="0" xfId="48" applyFont="1" applyAlignment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48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1" fillId="0" borderId="11" xfId="49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" fillId="0" borderId="20" xfId="48" applyFont="1" applyFill="1" applyBorder="1" applyAlignment="1">
      <alignment horizontal="center" vertical="top" wrapText="1"/>
      <protection/>
    </xf>
    <xf numFmtId="0" fontId="2" fillId="0" borderId="16" xfId="48" applyFont="1" applyFill="1" applyBorder="1" applyAlignment="1">
      <alignment horizontal="center" vertical="top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26"/>
  <sheetViews>
    <sheetView showZeros="0" tabSelected="1" zoomScaleSheetLayoutView="120" zoomScalePageLayoutView="0" workbookViewId="0" topLeftCell="A10">
      <selection activeCell="J79" sqref="J7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191"/>
      <c r="H1" s="131"/>
      <c r="I1" s="130"/>
      <c r="J1" s="269" t="s">
        <v>109</v>
      </c>
      <c r="K1" s="270"/>
      <c r="L1" s="270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32"/>
      <c r="I2" s="133"/>
      <c r="J2" s="270"/>
      <c r="K2" s="270"/>
      <c r="L2" s="270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132"/>
      <c r="J3" s="270"/>
      <c r="K3" s="270"/>
      <c r="L3" s="270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4" t="s">
        <v>87</v>
      </c>
      <c r="H4" s="132"/>
      <c r="I4" s="133"/>
      <c r="J4" s="270"/>
      <c r="K4" s="270"/>
      <c r="L4" s="270"/>
      <c r="M4" s="15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4"/>
      <c r="I5" s="133"/>
      <c r="J5" s="270"/>
      <c r="K5" s="270"/>
      <c r="L5" s="270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4.25" customHeight="1">
      <c r="A6" s="3"/>
      <c r="B6" s="3"/>
      <c r="C6" s="3"/>
      <c r="D6" s="3"/>
      <c r="E6" s="3"/>
      <c r="F6" s="11"/>
      <c r="G6" s="271" t="s">
        <v>110</v>
      </c>
      <c r="H6" s="272"/>
      <c r="I6" s="272"/>
      <c r="J6" s="272"/>
      <c r="K6" s="272"/>
      <c r="L6" s="21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3" t="s">
        <v>106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43"/>
      <c r="B8" s="144"/>
      <c r="C8" s="144"/>
      <c r="D8" s="144"/>
      <c r="E8" s="144"/>
      <c r="F8" s="144"/>
      <c r="G8" s="275" t="s">
        <v>99</v>
      </c>
      <c r="H8" s="275"/>
      <c r="I8" s="275"/>
      <c r="J8" s="275"/>
      <c r="K8" s="275"/>
      <c r="L8" s="14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3" t="s">
        <v>141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7"/>
      <c r="N9" s="3"/>
      <c r="O9" s="3"/>
      <c r="P9" s="3" t="s">
        <v>94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64" t="s">
        <v>132</v>
      </c>
      <c r="H10" s="264"/>
      <c r="I10" s="264"/>
      <c r="J10" s="264"/>
      <c r="K10" s="26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2" t="s">
        <v>100</v>
      </c>
      <c r="H11" s="262"/>
      <c r="I11" s="262"/>
      <c r="J11" s="262"/>
      <c r="K11" s="26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63" t="s">
        <v>4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64" t="s">
        <v>140</v>
      </c>
      <c r="H15" s="264"/>
      <c r="I15" s="264"/>
      <c r="J15" s="264"/>
      <c r="K15" s="26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5" t="s">
        <v>101</v>
      </c>
      <c r="H16" s="265"/>
      <c r="I16" s="265"/>
      <c r="J16" s="265"/>
      <c r="K16" s="26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66"/>
      <c r="H17" s="267"/>
      <c r="I17" s="267"/>
      <c r="J17" s="267"/>
      <c r="K17" s="26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8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35"/>
      <c r="L19" s="136" t="s">
        <v>7</v>
      </c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37" t="s">
        <v>93</v>
      </c>
      <c r="K20" s="138"/>
      <c r="L20" s="139"/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0"/>
      <c r="F21" s="23"/>
      <c r="G21" s="3"/>
      <c r="H21" s="3"/>
      <c r="I21" s="140"/>
      <c r="J21" s="140"/>
      <c r="K21" s="141" t="s">
        <v>0</v>
      </c>
      <c r="L21" s="12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48"/>
      <c r="D22" s="249"/>
      <c r="E22" s="249"/>
      <c r="F22" s="249"/>
      <c r="G22" s="249"/>
      <c r="H22" s="249"/>
      <c r="I22" s="249"/>
      <c r="J22" s="249"/>
      <c r="K22" s="141" t="s">
        <v>1</v>
      </c>
      <c r="L22" s="13">
        <v>190426641</v>
      </c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85"/>
      <c r="I23" s="4"/>
      <c r="J23" s="142" t="s">
        <v>5</v>
      </c>
      <c r="K23" s="197" t="s">
        <v>125</v>
      </c>
      <c r="L23" s="12"/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83" t="s">
        <v>102</v>
      </c>
      <c r="H24" s="187"/>
      <c r="I24" s="189" t="s">
        <v>112</v>
      </c>
      <c r="J24" s="184"/>
      <c r="K24" s="12"/>
      <c r="L24" s="12"/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50" t="s">
        <v>6</v>
      </c>
      <c r="H25" s="250"/>
      <c r="I25" s="186">
        <v>10</v>
      </c>
      <c r="J25" s="231" t="s">
        <v>121</v>
      </c>
      <c r="K25" s="232" t="s">
        <v>122</v>
      </c>
      <c r="L25" s="232" t="s">
        <v>124</v>
      </c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19"/>
      <c r="B26" s="19"/>
      <c r="C26" s="19"/>
      <c r="D26" s="19"/>
      <c r="E26" s="19"/>
      <c r="F26" s="16"/>
      <c r="G26" s="17"/>
      <c r="H26" s="3"/>
      <c r="I26" s="17"/>
      <c r="J26" s="17"/>
      <c r="K26" s="18"/>
      <c r="L26" s="145" t="s">
        <v>104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1" t="s">
        <v>2</v>
      </c>
      <c r="B27" s="252"/>
      <c r="C27" s="253"/>
      <c r="D27" s="253"/>
      <c r="E27" s="253"/>
      <c r="F27" s="253"/>
      <c r="G27" s="256" t="s">
        <v>3</v>
      </c>
      <c r="H27" s="258" t="s">
        <v>84</v>
      </c>
      <c r="I27" s="260" t="s">
        <v>88</v>
      </c>
      <c r="J27" s="261"/>
      <c r="K27" s="234" t="s">
        <v>85</v>
      </c>
      <c r="L27" s="236" t="s">
        <v>103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4"/>
      <c r="B28" s="255"/>
      <c r="C28" s="255"/>
      <c r="D28" s="255"/>
      <c r="E28" s="255"/>
      <c r="F28" s="255"/>
      <c r="G28" s="257"/>
      <c r="H28" s="259"/>
      <c r="I28" s="146" t="s">
        <v>83</v>
      </c>
      <c r="J28" s="147" t="s">
        <v>82</v>
      </c>
      <c r="K28" s="235"/>
      <c r="L28" s="23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38" t="s">
        <v>80</v>
      </c>
      <c r="B29" s="239"/>
      <c r="C29" s="239"/>
      <c r="D29" s="239"/>
      <c r="E29" s="239"/>
      <c r="F29" s="240"/>
      <c r="G29" s="164">
        <v>2</v>
      </c>
      <c r="H29" s="165">
        <v>3</v>
      </c>
      <c r="I29" s="166" t="s">
        <v>81</v>
      </c>
      <c r="J29" s="167" t="s">
        <v>86</v>
      </c>
      <c r="K29" s="168">
        <v>6</v>
      </c>
      <c r="L29" s="168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4"/>
      <c r="D30" s="64"/>
      <c r="E30" s="65"/>
      <c r="F30" s="72"/>
      <c r="G30" s="74" t="s">
        <v>8</v>
      </c>
      <c r="H30" s="153">
        <v>1</v>
      </c>
      <c r="I30" s="199">
        <f>SUM(I31+I41+I81)</f>
        <v>1700</v>
      </c>
      <c r="J30" s="199">
        <f>SUM(J31+J41+J81)</f>
        <v>1700</v>
      </c>
      <c r="K30" s="199">
        <f>SUM(K31+K41+K81)</f>
        <v>1243.2</v>
      </c>
      <c r="L30" s="199">
        <f>SUM(L31+L41+L81)</f>
        <v>1243.2</v>
      </c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ht="24.75" customHeight="1">
      <c r="A31" s="39">
        <v>2</v>
      </c>
      <c r="B31" s="60">
        <v>1</v>
      </c>
      <c r="C31" s="45"/>
      <c r="D31" s="50"/>
      <c r="E31" s="40"/>
      <c r="F31" s="29"/>
      <c r="G31" s="60" t="s">
        <v>10</v>
      </c>
      <c r="H31" s="154">
        <v>2</v>
      </c>
      <c r="I31" s="90">
        <f>SUM(I32+I37)</f>
        <v>0</v>
      </c>
      <c r="J31" s="90">
        <f>SUM(J32+J37)</f>
        <v>0</v>
      </c>
      <c r="K31" s="92">
        <f>SUM(K32+K37)</f>
        <v>0</v>
      </c>
      <c r="L31" s="9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6"/>
      <c r="E32" s="26"/>
      <c r="F32" s="35"/>
      <c r="G32" s="69" t="s">
        <v>11</v>
      </c>
      <c r="H32" s="153">
        <v>3</v>
      </c>
      <c r="I32" s="107">
        <f>SUM(I33)</f>
        <v>0</v>
      </c>
      <c r="J32" s="107">
        <f aca="true" t="shared" si="0" ref="J32:L33">SUM(J33)</f>
        <v>0</v>
      </c>
      <c r="K32" s="109">
        <f t="shared" si="0"/>
        <v>0</v>
      </c>
      <c r="L32" s="10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6">
        <v>1</v>
      </c>
      <c r="E33" s="26"/>
      <c r="F33" s="35"/>
      <c r="G33" s="41" t="s">
        <v>11</v>
      </c>
      <c r="H33" s="155">
        <v>4</v>
      </c>
      <c r="I33" s="107">
        <f>SUM(I34)</f>
        <v>0</v>
      </c>
      <c r="J33" s="107">
        <f t="shared" si="0"/>
        <v>0</v>
      </c>
      <c r="K33" s="109">
        <f t="shared" si="0"/>
        <v>0</v>
      </c>
      <c r="L33" s="10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6">
        <v>1</v>
      </c>
      <c r="E34" s="26">
        <v>1</v>
      </c>
      <c r="F34" s="35"/>
      <c r="G34" s="41" t="s">
        <v>78</v>
      </c>
      <c r="H34" s="153">
        <v>5</v>
      </c>
      <c r="I34" s="109">
        <f>SUM(I35:I36)</f>
        <v>0</v>
      </c>
      <c r="J34" s="107">
        <f>SUM(J35:J36)</f>
        <v>0</v>
      </c>
      <c r="K34" s="109">
        <f>SUM(K35:K36)</f>
        <v>0</v>
      </c>
      <c r="L34" s="10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6">
        <v>1</v>
      </c>
      <c r="E35" s="26">
        <v>1</v>
      </c>
      <c r="F35" s="35">
        <v>1</v>
      </c>
      <c r="G35" s="41" t="s">
        <v>46</v>
      </c>
      <c r="H35" s="155">
        <v>6</v>
      </c>
      <c r="I35" s="94"/>
      <c r="J35" s="96"/>
      <c r="K35" s="96"/>
      <c r="L35" s="9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6">
        <v>1</v>
      </c>
      <c r="E36" s="26">
        <v>1</v>
      </c>
      <c r="F36" s="35">
        <v>2</v>
      </c>
      <c r="G36" s="41" t="s">
        <v>12</v>
      </c>
      <c r="H36" s="153">
        <v>7</v>
      </c>
      <c r="I36" s="96"/>
      <c r="J36" s="96"/>
      <c r="K36" s="96"/>
      <c r="L36" s="9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6"/>
      <c r="E37" s="26"/>
      <c r="F37" s="35"/>
      <c r="G37" s="69" t="s">
        <v>47</v>
      </c>
      <c r="H37" s="155">
        <v>8</v>
      </c>
      <c r="I37" s="109">
        <f>I38</f>
        <v>0</v>
      </c>
      <c r="J37" s="107">
        <f aca="true" t="shared" si="1" ref="J37:L38">J38</f>
        <v>0</v>
      </c>
      <c r="K37" s="109">
        <f t="shared" si="1"/>
        <v>0</v>
      </c>
      <c r="L37" s="10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6">
        <v>1</v>
      </c>
      <c r="E38" s="26"/>
      <c r="F38" s="35"/>
      <c r="G38" s="41" t="s">
        <v>47</v>
      </c>
      <c r="H38" s="153">
        <v>9</v>
      </c>
      <c r="I38" s="109">
        <f>I39</f>
        <v>0</v>
      </c>
      <c r="J38" s="107">
        <f t="shared" si="1"/>
        <v>0</v>
      </c>
      <c r="K38" s="107">
        <f t="shared" si="1"/>
        <v>0</v>
      </c>
      <c r="L38" s="10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6">
        <v>1</v>
      </c>
      <c r="E39" s="26">
        <v>1</v>
      </c>
      <c r="F39" s="35"/>
      <c r="G39" s="41" t="s">
        <v>47</v>
      </c>
      <c r="H39" s="155">
        <v>10</v>
      </c>
      <c r="I39" s="107">
        <f>I40</f>
        <v>0</v>
      </c>
      <c r="J39" s="107">
        <f>J40</f>
        <v>0</v>
      </c>
      <c r="K39" s="107">
        <f>K40</f>
        <v>0</v>
      </c>
      <c r="L39" s="10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6">
        <v>1</v>
      </c>
      <c r="E40" s="26">
        <v>1</v>
      </c>
      <c r="F40" s="35">
        <v>1</v>
      </c>
      <c r="G40" s="41" t="s">
        <v>47</v>
      </c>
      <c r="H40" s="153">
        <v>11</v>
      </c>
      <c r="I40" s="97"/>
      <c r="J40" s="96"/>
      <c r="K40" s="96"/>
      <c r="L40" s="9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5"/>
      <c r="D41" s="50"/>
      <c r="E41" s="40"/>
      <c r="F41" s="29"/>
      <c r="G41" s="60" t="s">
        <v>48</v>
      </c>
      <c r="H41" s="154">
        <v>12</v>
      </c>
      <c r="I41" s="98">
        <f aca="true" t="shared" si="2" ref="I41:L43">I42</f>
        <v>0</v>
      </c>
      <c r="J41" s="99">
        <f t="shared" si="2"/>
        <v>0</v>
      </c>
      <c r="K41" s="98">
        <f t="shared" si="2"/>
        <v>0</v>
      </c>
      <c r="L41" s="9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6"/>
      <c r="E42" s="26"/>
      <c r="F42" s="35"/>
      <c r="G42" s="69" t="s">
        <v>48</v>
      </c>
      <c r="H42" s="153">
        <v>13</v>
      </c>
      <c r="I42" s="107">
        <f t="shared" si="2"/>
        <v>0</v>
      </c>
      <c r="J42" s="109">
        <f t="shared" si="2"/>
        <v>0</v>
      </c>
      <c r="K42" s="107">
        <f t="shared" si="2"/>
        <v>0</v>
      </c>
      <c r="L42" s="10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6">
        <v>1</v>
      </c>
      <c r="E43" s="26"/>
      <c r="F43" s="35"/>
      <c r="G43" s="41" t="s">
        <v>48</v>
      </c>
      <c r="H43" s="155">
        <v>14</v>
      </c>
      <c r="I43" s="107">
        <f t="shared" si="2"/>
        <v>0</v>
      </c>
      <c r="J43" s="109">
        <f t="shared" si="2"/>
        <v>0</v>
      </c>
      <c r="K43" s="120">
        <f t="shared" si="2"/>
        <v>0</v>
      </c>
      <c r="L43" s="120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3">
        <v>1</v>
      </c>
      <c r="D44" s="48">
        <v>1</v>
      </c>
      <c r="E44" s="38">
        <v>1</v>
      </c>
      <c r="F44" s="57"/>
      <c r="G44" s="43" t="s">
        <v>48</v>
      </c>
      <c r="H44" s="156">
        <v>15</v>
      </c>
      <c r="I44" s="121">
        <f>SUM(I45:I63)-I54</f>
        <v>0</v>
      </c>
      <c r="J44" s="122">
        <f>SUM(J45:J63)-J54</f>
        <v>0</v>
      </c>
      <c r="K44" s="122">
        <f>SUM(K45:K63)-K54</f>
        <v>0</v>
      </c>
      <c r="L44" s="123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7">
        <v>1</v>
      </c>
      <c r="E45" s="37">
        <v>1</v>
      </c>
      <c r="F45" s="32">
        <v>1</v>
      </c>
      <c r="G45" s="42" t="s">
        <v>13</v>
      </c>
      <c r="H45" s="155">
        <v>16</v>
      </c>
      <c r="I45" s="96"/>
      <c r="J45" s="96"/>
      <c r="K45" s="96"/>
      <c r="L45" s="9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7">
        <v>1</v>
      </c>
      <c r="E46" s="37">
        <v>1</v>
      </c>
      <c r="F46" s="31">
        <v>2</v>
      </c>
      <c r="G46" s="42" t="s">
        <v>14</v>
      </c>
      <c r="H46" s="153">
        <v>17</v>
      </c>
      <c r="I46" s="96"/>
      <c r="J46" s="96"/>
      <c r="K46" s="96"/>
      <c r="L46" s="9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7">
        <v>1</v>
      </c>
      <c r="E47" s="37">
        <v>1</v>
      </c>
      <c r="F47" s="31">
        <v>5</v>
      </c>
      <c r="G47" s="42" t="s">
        <v>15</v>
      </c>
      <c r="H47" s="155">
        <v>18</v>
      </c>
      <c r="I47" s="96"/>
      <c r="J47" s="96"/>
      <c r="K47" s="96"/>
      <c r="L47" s="9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7">
        <v>1</v>
      </c>
      <c r="E48" s="37">
        <v>1</v>
      </c>
      <c r="F48" s="31">
        <v>6</v>
      </c>
      <c r="G48" s="42" t="s">
        <v>16</v>
      </c>
      <c r="H48" s="153">
        <v>19</v>
      </c>
      <c r="I48" s="96"/>
      <c r="J48" s="96"/>
      <c r="K48" s="96"/>
      <c r="L48" s="9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5">
        <v>2</v>
      </c>
      <c r="B49" s="78">
        <v>2</v>
      </c>
      <c r="C49" s="76">
        <v>1</v>
      </c>
      <c r="D49" s="77">
        <v>1</v>
      </c>
      <c r="E49" s="78">
        <v>1</v>
      </c>
      <c r="F49" s="70">
        <v>7</v>
      </c>
      <c r="G49" s="76" t="s">
        <v>49</v>
      </c>
      <c r="H49" s="154">
        <v>20</v>
      </c>
      <c r="I49" s="96"/>
      <c r="J49" s="96"/>
      <c r="K49" s="96"/>
      <c r="L49" s="9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7">
        <v>1</v>
      </c>
      <c r="E50" s="37">
        <v>1</v>
      </c>
      <c r="F50" s="31">
        <v>8</v>
      </c>
      <c r="G50" s="42" t="s">
        <v>17</v>
      </c>
      <c r="H50" s="153">
        <v>21</v>
      </c>
      <c r="I50" s="96"/>
      <c r="J50" s="96"/>
      <c r="K50" s="96"/>
      <c r="L50" s="9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7">
        <v>1</v>
      </c>
      <c r="E51" s="37">
        <v>1</v>
      </c>
      <c r="F51" s="31">
        <v>9</v>
      </c>
      <c r="G51" s="42" t="s">
        <v>50</v>
      </c>
      <c r="H51" s="155">
        <v>22</v>
      </c>
      <c r="I51" s="96"/>
      <c r="J51" s="96"/>
      <c r="K51" s="96"/>
      <c r="L51" s="9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5">
        <v>2</v>
      </c>
      <c r="B52" s="78">
        <v>2</v>
      </c>
      <c r="C52" s="76">
        <v>1</v>
      </c>
      <c r="D52" s="77">
        <v>1</v>
      </c>
      <c r="E52" s="78">
        <v>1</v>
      </c>
      <c r="F52" s="70">
        <v>10</v>
      </c>
      <c r="G52" s="76" t="s">
        <v>18</v>
      </c>
      <c r="H52" s="157">
        <v>23</v>
      </c>
      <c r="I52" s="96"/>
      <c r="J52" s="96"/>
      <c r="K52" s="96"/>
      <c r="L52" s="9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7">
        <v>1</v>
      </c>
      <c r="E53" s="37">
        <v>1</v>
      </c>
      <c r="F53" s="31">
        <v>11</v>
      </c>
      <c r="G53" s="42" t="s">
        <v>51</v>
      </c>
      <c r="H53" s="155">
        <v>24</v>
      </c>
      <c r="I53" s="97"/>
      <c r="J53" s="96"/>
      <c r="K53" s="96"/>
      <c r="L53" s="9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1">
        <v>1</v>
      </c>
      <c r="B54" s="242"/>
      <c r="C54" s="242"/>
      <c r="D54" s="242"/>
      <c r="E54" s="242"/>
      <c r="F54" s="243"/>
      <c r="G54" s="170">
        <v>2</v>
      </c>
      <c r="H54" s="171">
        <v>3</v>
      </c>
      <c r="I54" s="172">
        <v>4</v>
      </c>
      <c r="J54" s="173">
        <v>5</v>
      </c>
      <c r="K54" s="174">
        <v>6</v>
      </c>
      <c r="L54" s="172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5">
        <v>2</v>
      </c>
      <c r="C55" s="63">
        <v>1</v>
      </c>
      <c r="D55" s="63">
        <v>1</v>
      </c>
      <c r="E55" s="63">
        <v>1</v>
      </c>
      <c r="F55" s="71">
        <v>12</v>
      </c>
      <c r="G55" s="63" t="s">
        <v>19</v>
      </c>
      <c r="H55" s="158">
        <v>25</v>
      </c>
      <c r="I55" s="101"/>
      <c r="J55" s="96"/>
      <c r="K55" s="96"/>
      <c r="L55" s="9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20</v>
      </c>
      <c r="H56" s="153">
        <v>26</v>
      </c>
      <c r="I56" s="97"/>
      <c r="J56" s="96"/>
      <c r="K56" s="96"/>
      <c r="L56" s="9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21</v>
      </c>
      <c r="H57" s="158">
        <v>27</v>
      </c>
      <c r="I57" s="97"/>
      <c r="J57" s="96"/>
      <c r="K57" s="96"/>
      <c r="L57" s="9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22</v>
      </c>
      <c r="H58" s="153">
        <v>28</v>
      </c>
      <c r="I58" s="97"/>
      <c r="J58" s="96"/>
      <c r="K58" s="96"/>
      <c r="L58" s="9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52</v>
      </c>
      <c r="H59" s="158">
        <v>29</v>
      </c>
      <c r="I59" s="97"/>
      <c r="J59" s="96"/>
      <c r="K59" s="96"/>
      <c r="L59" s="9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105</v>
      </c>
      <c r="H60" s="153">
        <v>30</v>
      </c>
      <c r="I60" s="97"/>
      <c r="J60" s="96"/>
      <c r="K60" s="96"/>
      <c r="L60" s="9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23</v>
      </c>
      <c r="H61" s="158">
        <v>31</v>
      </c>
      <c r="I61" s="97"/>
      <c r="J61" s="96"/>
      <c r="K61" s="96"/>
      <c r="L61" s="9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90</v>
      </c>
      <c r="H62" s="153">
        <v>32</v>
      </c>
      <c r="I62" s="97"/>
      <c r="J62" s="96"/>
      <c r="K62" s="96"/>
      <c r="L62" s="9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24</v>
      </c>
      <c r="H63" s="158">
        <v>33</v>
      </c>
      <c r="I63" s="97"/>
      <c r="J63" s="96"/>
      <c r="K63" s="96"/>
      <c r="L63" s="9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" customHeight="1">
      <c r="A64" s="244">
        <v>1</v>
      </c>
      <c r="B64" s="242"/>
      <c r="C64" s="242"/>
      <c r="D64" s="242"/>
      <c r="E64" s="242"/>
      <c r="F64" s="243"/>
      <c r="G64" s="178">
        <v>2</v>
      </c>
      <c r="H64" s="178">
        <v>3</v>
      </c>
      <c r="I64" s="177">
        <v>4</v>
      </c>
      <c r="J64" s="176">
        <v>5</v>
      </c>
      <c r="K64" s="177">
        <v>6</v>
      </c>
      <c r="L64" s="175">
        <v>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>
      <c r="A65" s="36">
        <v>2</v>
      </c>
      <c r="B65" s="39">
        <v>7</v>
      </c>
      <c r="C65" s="39"/>
      <c r="D65" s="44"/>
      <c r="E65" s="44"/>
      <c r="F65" s="56"/>
      <c r="G65" s="49" t="s">
        <v>53</v>
      </c>
      <c r="H65" s="160">
        <v>100</v>
      </c>
      <c r="I65" s="109">
        <f>SUM(I66+I71+I76)</f>
        <v>0</v>
      </c>
      <c r="J65" s="108">
        <f>SUM(J66+J71+J76)</f>
        <v>0</v>
      </c>
      <c r="K65" s="109">
        <f>SUM(K66+K71+K76)</f>
        <v>0</v>
      </c>
      <c r="L65" s="10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>
      <c r="A66" s="27">
        <v>2</v>
      </c>
      <c r="B66" s="26">
        <v>7</v>
      </c>
      <c r="C66" s="26">
        <v>1</v>
      </c>
      <c r="D66" s="41"/>
      <c r="E66" s="41"/>
      <c r="F66" s="35"/>
      <c r="G66" s="180" t="s">
        <v>54</v>
      </c>
      <c r="H66" s="160">
        <v>101</v>
      </c>
      <c r="I66" s="109">
        <f aca="true" t="shared" si="3" ref="I66:L67">I67</f>
        <v>0</v>
      </c>
      <c r="J66" s="108">
        <f t="shared" si="3"/>
        <v>0</v>
      </c>
      <c r="K66" s="109">
        <f t="shared" si="3"/>
        <v>0</v>
      </c>
      <c r="L66" s="107">
        <f t="shared" si="3"/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4.25" customHeight="1">
      <c r="A67" s="27">
        <v>2</v>
      </c>
      <c r="B67" s="26">
        <v>7</v>
      </c>
      <c r="C67" s="26">
        <v>1</v>
      </c>
      <c r="D67" s="41">
        <v>1</v>
      </c>
      <c r="E67" s="41"/>
      <c r="F67" s="35"/>
      <c r="G67" s="46" t="s">
        <v>54</v>
      </c>
      <c r="H67" s="160">
        <v>102</v>
      </c>
      <c r="I67" s="109">
        <f t="shared" si="3"/>
        <v>0</v>
      </c>
      <c r="J67" s="108">
        <f t="shared" si="3"/>
        <v>0</v>
      </c>
      <c r="K67" s="109">
        <f t="shared" si="3"/>
        <v>0</v>
      </c>
      <c r="L67" s="107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>
      <c r="A68" s="27">
        <v>2</v>
      </c>
      <c r="B68" s="26">
        <v>7</v>
      </c>
      <c r="C68" s="26">
        <v>1</v>
      </c>
      <c r="D68" s="41">
        <v>1</v>
      </c>
      <c r="E68" s="41">
        <v>1</v>
      </c>
      <c r="F68" s="35"/>
      <c r="G68" s="46" t="s">
        <v>54</v>
      </c>
      <c r="H68" s="160">
        <v>103</v>
      </c>
      <c r="I68" s="109">
        <f>SUM(I69:I70)</f>
        <v>0</v>
      </c>
      <c r="J68" s="108">
        <f>SUM(J69:J70)</f>
        <v>0</v>
      </c>
      <c r="K68" s="109">
        <f>SUM(K69:K70)</f>
        <v>0</v>
      </c>
      <c r="L68" s="107">
        <f>SUM(L69:L70)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>
      <c r="A69" s="51">
        <v>2</v>
      </c>
      <c r="B69" s="40">
        <v>7</v>
      </c>
      <c r="C69" s="51">
        <v>1</v>
      </c>
      <c r="D69" s="26">
        <v>1</v>
      </c>
      <c r="E69" s="45">
        <v>1</v>
      </c>
      <c r="F69" s="29">
        <v>1</v>
      </c>
      <c r="G69" s="50" t="s">
        <v>55</v>
      </c>
      <c r="H69" s="160">
        <v>104</v>
      </c>
      <c r="I69" s="95"/>
      <c r="J69" s="95"/>
      <c r="K69" s="95"/>
      <c r="L69" s="9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4.25" customHeight="1">
      <c r="A70" s="26">
        <v>2</v>
      </c>
      <c r="B70" s="26">
        <v>7</v>
      </c>
      <c r="C70" s="27">
        <v>1</v>
      </c>
      <c r="D70" s="26">
        <v>1</v>
      </c>
      <c r="E70" s="41">
        <v>1</v>
      </c>
      <c r="F70" s="35">
        <v>2</v>
      </c>
      <c r="G70" s="46" t="s">
        <v>56</v>
      </c>
      <c r="H70" s="160">
        <v>105</v>
      </c>
      <c r="I70" s="112"/>
      <c r="J70" s="96"/>
      <c r="K70" s="96"/>
      <c r="L70" s="9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5.5">
      <c r="A71" s="30">
        <v>2</v>
      </c>
      <c r="B71" s="38">
        <v>7</v>
      </c>
      <c r="C71" s="30">
        <v>2</v>
      </c>
      <c r="D71" s="38"/>
      <c r="E71" s="43"/>
      <c r="F71" s="57"/>
      <c r="G71" s="181" t="s">
        <v>27</v>
      </c>
      <c r="H71" s="160">
        <v>106</v>
      </c>
      <c r="I71" s="125">
        <f aca="true" t="shared" si="4" ref="I71:L72">I72</f>
        <v>0</v>
      </c>
      <c r="J71" s="124">
        <f t="shared" si="4"/>
        <v>0</v>
      </c>
      <c r="K71" s="125">
        <f t="shared" si="4"/>
        <v>0</v>
      </c>
      <c r="L71" s="120">
        <f t="shared" si="4"/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27">
        <v>2</v>
      </c>
      <c r="B72" s="26">
        <v>7</v>
      </c>
      <c r="C72" s="27">
        <v>2</v>
      </c>
      <c r="D72" s="26">
        <v>1</v>
      </c>
      <c r="E72" s="41"/>
      <c r="F72" s="35"/>
      <c r="G72" s="46" t="s">
        <v>27</v>
      </c>
      <c r="H72" s="160">
        <v>107</v>
      </c>
      <c r="I72" s="109">
        <f>I73</f>
        <v>0</v>
      </c>
      <c r="J72" s="108">
        <f t="shared" si="4"/>
        <v>0</v>
      </c>
      <c r="K72" s="109">
        <f t="shared" si="4"/>
        <v>0</v>
      </c>
      <c r="L72" s="107">
        <f t="shared" si="4"/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7">
        <v>2</v>
      </c>
      <c r="B73" s="26">
        <v>7</v>
      </c>
      <c r="C73" s="27">
        <v>2</v>
      </c>
      <c r="D73" s="26">
        <v>1</v>
      </c>
      <c r="E73" s="41">
        <v>1</v>
      </c>
      <c r="F73" s="35"/>
      <c r="G73" s="46" t="s">
        <v>27</v>
      </c>
      <c r="H73" s="160">
        <v>108</v>
      </c>
      <c r="I73" s="109">
        <f>SUM(I74:I75)</f>
        <v>0</v>
      </c>
      <c r="J73" s="108">
        <f>SUM(J74:J75)</f>
        <v>0</v>
      </c>
      <c r="K73" s="109">
        <f>SUM(K74:K75)</f>
        <v>0</v>
      </c>
      <c r="L73" s="107">
        <f>SUM(L74:L75)</f>
        <v>0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27">
        <v>2</v>
      </c>
      <c r="B74" s="26">
        <v>7</v>
      </c>
      <c r="C74" s="27">
        <v>2</v>
      </c>
      <c r="D74" s="26">
        <v>1</v>
      </c>
      <c r="E74" s="41">
        <v>1</v>
      </c>
      <c r="F74" s="35">
        <v>1</v>
      </c>
      <c r="G74" s="46" t="s">
        <v>57</v>
      </c>
      <c r="H74" s="160">
        <v>109</v>
      </c>
      <c r="I74" s="112"/>
      <c r="J74" s="96"/>
      <c r="K74" s="96"/>
      <c r="L74" s="9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27">
        <v>2</v>
      </c>
      <c r="B75" s="26">
        <v>7</v>
      </c>
      <c r="C75" s="27">
        <v>2</v>
      </c>
      <c r="D75" s="26">
        <v>1</v>
      </c>
      <c r="E75" s="41">
        <v>1</v>
      </c>
      <c r="F75" s="35">
        <v>2</v>
      </c>
      <c r="G75" s="46" t="s">
        <v>58</v>
      </c>
      <c r="H75" s="160">
        <v>110</v>
      </c>
      <c r="I75" s="96"/>
      <c r="J75" s="96"/>
      <c r="K75" s="96"/>
      <c r="L75" s="9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27">
        <v>2</v>
      </c>
      <c r="B76" s="26">
        <v>7</v>
      </c>
      <c r="C76" s="27">
        <v>3</v>
      </c>
      <c r="D76" s="26"/>
      <c r="E76" s="41"/>
      <c r="F76" s="35"/>
      <c r="G76" s="180" t="s">
        <v>59</v>
      </c>
      <c r="H76" s="160">
        <v>111</v>
      </c>
      <c r="I76" s="109">
        <f>I77</f>
        <v>0</v>
      </c>
      <c r="J76" s="108">
        <f aca="true" t="shared" si="5" ref="J76:L77">J77</f>
        <v>0</v>
      </c>
      <c r="K76" s="109">
        <f t="shared" si="5"/>
        <v>0</v>
      </c>
      <c r="L76" s="107">
        <f t="shared" si="5"/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0">
        <v>2</v>
      </c>
      <c r="B77" s="52">
        <v>7</v>
      </c>
      <c r="C77" s="61">
        <v>3</v>
      </c>
      <c r="D77" s="52">
        <v>1</v>
      </c>
      <c r="E77" s="53"/>
      <c r="F77" s="58"/>
      <c r="G77" s="54" t="s">
        <v>59</v>
      </c>
      <c r="H77" s="160">
        <v>112</v>
      </c>
      <c r="I77" s="123">
        <f>I78</f>
        <v>0</v>
      </c>
      <c r="J77" s="122">
        <f t="shared" si="5"/>
        <v>0</v>
      </c>
      <c r="K77" s="123">
        <f t="shared" si="5"/>
        <v>0</v>
      </c>
      <c r="L77" s="121">
        <f t="shared" si="5"/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27">
        <v>2</v>
      </c>
      <c r="B78" s="26">
        <v>7</v>
      </c>
      <c r="C78" s="27">
        <v>3</v>
      </c>
      <c r="D78" s="26">
        <v>1</v>
      </c>
      <c r="E78" s="41">
        <v>1</v>
      </c>
      <c r="F78" s="35"/>
      <c r="G78" s="46" t="s">
        <v>59</v>
      </c>
      <c r="H78" s="160">
        <v>113</v>
      </c>
      <c r="I78" s="109">
        <f>SUM(I79:I80)</f>
        <v>0</v>
      </c>
      <c r="J78" s="108">
        <f>SUM(J79:J80)</f>
        <v>0</v>
      </c>
      <c r="K78" s="109">
        <f>SUM(K79:K80)</f>
        <v>0</v>
      </c>
      <c r="L78" s="107">
        <f>SUM(L79:L80)</f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51">
        <v>2</v>
      </c>
      <c r="B79" s="40">
        <v>7</v>
      </c>
      <c r="C79" s="51">
        <v>3</v>
      </c>
      <c r="D79" s="40">
        <v>1</v>
      </c>
      <c r="E79" s="45">
        <v>1</v>
      </c>
      <c r="F79" s="29">
        <v>1</v>
      </c>
      <c r="G79" s="50" t="s">
        <v>60</v>
      </c>
      <c r="H79" s="160">
        <v>114</v>
      </c>
      <c r="I79" s="113"/>
      <c r="J79" s="95"/>
      <c r="K79" s="95"/>
      <c r="L79" s="9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6.5" customHeight="1">
      <c r="A80" s="27">
        <v>2</v>
      </c>
      <c r="B80" s="26">
        <v>7</v>
      </c>
      <c r="C80" s="27">
        <v>3</v>
      </c>
      <c r="D80" s="26">
        <v>1</v>
      </c>
      <c r="E80" s="41">
        <v>1</v>
      </c>
      <c r="F80" s="35">
        <v>2</v>
      </c>
      <c r="G80" s="46" t="s">
        <v>61</v>
      </c>
      <c r="H80" s="160">
        <v>115</v>
      </c>
      <c r="I80" s="96"/>
      <c r="J80" s="96"/>
      <c r="K80" s="96"/>
      <c r="L80" s="9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" customHeight="1">
      <c r="A81" s="36">
        <v>2</v>
      </c>
      <c r="B81" s="36">
        <v>8</v>
      </c>
      <c r="C81" s="39"/>
      <c r="D81" s="62"/>
      <c r="E81" s="60"/>
      <c r="F81" s="59"/>
      <c r="G81" s="55" t="s">
        <v>28</v>
      </c>
      <c r="H81" s="160">
        <v>116</v>
      </c>
      <c r="I81" s="215">
        <f>I82</f>
        <v>1700</v>
      </c>
      <c r="J81" s="214">
        <f>J82</f>
        <v>1700</v>
      </c>
      <c r="K81" s="215">
        <f>K82</f>
        <v>1243.2</v>
      </c>
      <c r="L81" s="213">
        <f>L82</f>
        <v>1243.2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 customHeight="1">
      <c r="A82" s="30">
        <v>2</v>
      </c>
      <c r="B82" s="30">
        <v>8</v>
      </c>
      <c r="C82" s="30">
        <v>1</v>
      </c>
      <c r="D82" s="38"/>
      <c r="E82" s="43"/>
      <c r="F82" s="57"/>
      <c r="G82" s="179" t="s">
        <v>28</v>
      </c>
      <c r="H82" s="160">
        <v>117</v>
      </c>
      <c r="I82" s="215">
        <f>I83+I87</f>
        <v>1700</v>
      </c>
      <c r="J82" s="214">
        <f>J83+J87</f>
        <v>1700</v>
      </c>
      <c r="K82" s="215">
        <f>K83+K87</f>
        <v>1243.2</v>
      </c>
      <c r="L82" s="213">
        <f>L83+L87</f>
        <v>1243.2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3.5" customHeight="1">
      <c r="A83" s="27">
        <v>2</v>
      </c>
      <c r="B83" s="26">
        <v>8</v>
      </c>
      <c r="C83" s="46">
        <v>1</v>
      </c>
      <c r="D83" s="26">
        <v>1</v>
      </c>
      <c r="E83" s="41"/>
      <c r="F83" s="35"/>
      <c r="G83" s="46" t="s">
        <v>25</v>
      </c>
      <c r="H83" s="160">
        <v>118</v>
      </c>
      <c r="I83" s="203">
        <f>I84</f>
        <v>1700</v>
      </c>
      <c r="J83" s="216">
        <f>J84</f>
        <v>1700</v>
      </c>
      <c r="K83" s="203">
        <f>K84</f>
        <v>1243.2</v>
      </c>
      <c r="L83" s="202">
        <f>L84</f>
        <v>1243.2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3.5" customHeight="1">
      <c r="A84" s="27">
        <v>2</v>
      </c>
      <c r="B84" s="26">
        <v>8</v>
      </c>
      <c r="C84" s="50">
        <v>1</v>
      </c>
      <c r="D84" s="40">
        <v>1</v>
      </c>
      <c r="E84" s="45">
        <v>1</v>
      </c>
      <c r="F84" s="29"/>
      <c r="G84" s="50" t="s">
        <v>25</v>
      </c>
      <c r="H84" s="160">
        <v>119</v>
      </c>
      <c r="I84" s="215">
        <f>SUM(I85:I86)</f>
        <v>1700</v>
      </c>
      <c r="J84" s="214">
        <f>SUM(J85:J86)</f>
        <v>1700</v>
      </c>
      <c r="K84" s="215">
        <f>SUM(K85:K86)</f>
        <v>1243.2</v>
      </c>
      <c r="L84" s="213">
        <f>SUM(L85:L86)</f>
        <v>1243.2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6">
        <v>2</v>
      </c>
      <c r="B85" s="40">
        <v>8</v>
      </c>
      <c r="C85" s="46">
        <v>1</v>
      </c>
      <c r="D85" s="26">
        <v>1</v>
      </c>
      <c r="E85" s="41">
        <v>1</v>
      </c>
      <c r="F85" s="35">
        <v>1</v>
      </c>
      <c r="G85" s="46" t="s">
        <v>29</v>
      </c>
      <c r="H85" s="160">
        <v>120</v>
      </c>
      <c r="I85" s="204"/>
      <c r="J85" s="204"/>
      <c r="K85" s="204"/>
      <c r="L85" s="204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>
      <c r="A86" s="30">
        <v>2</v>
      </c>
      <c r="B86" s="52">
        <v>8</v>
      </c>
      <c r="C86" s="54">
        <v>1</v>
      </c>
      <c r="D86" s="52">
        <v>1</v>
      </c>
      <c r="E86" s="53">
        <v>1</v>
      </c>
      <c r="F86" s="58">
        <v>2</v>
      </c>
      <c r="G86" s="54" t="s">
        <v>62</v>
      </c>
      <c r="H86" s="160">
        <v>121</v>
      </c>
      <c r="I86" s="225">
        <v>1700</v>
      </c>
      <c r="J86" s="226">
        <v>1700</v>
      </c>
      <c r="K86" s="226">
        <v>1243.2</v>
      </c>
      <c r="L86" s="226">
        <v>1243.2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27">
        <v>2</v>
      </c>
      <c r="B87" s="26">
        <v>8</v>
      </c>
      <c r="C87" s="46">
        <v>1</v>
      </c>
      <c r="D87" s="26">
        <v>2</v>
      </c>
      <c r="E87" s="41"/>
      <c r="F87" s="35"/>
      <c r="G87" s="46" t="s">
        <v>26</v>
      </c>
      <c r="H87" s="160">
        <v>122</v>
      </c>
      <c r="I87" s="109">
        <f>I88</f>
        <v>0</v>
      </c>
      <c r="J87" s="108">
        <f aca="true" t="shared" si="6" ref="J87:L88">J88</f>
        <v>0</v>
      </c>
      <c r="K87" s="109">
        <f t="shared" si="6"/>
        <v>0</v>
      </c>
      <c r="L87" s="107">
        <f t="shared" si="6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>
      <c r="A88" s="27">
        <v>2</v>
      </c>
      <c r="B88" s="26">
        <v>8</v>
      </c>
      <c r="C88" s="46">
        <v>1</v>
      </c>
      <c r="D88" s="26">
        <v>2</v>
      </c>
      <c r="E88" s="41">
        <v>1</v>
      </c>
      <c r="F88" s="35"/>
      <c r="G88" s="46" t="s">
        <v>91</v>
      </c>
      <c r="H88" s="160">
        <v>123</v>
      </c>
      <c r="I88" s="109">
        <f>I89</f>
        <v>0</v>
      </c>
      <c r="J88" s="108">
        <f t="shared" si="6"/>
        <v>0</v>
      </c>
      <c r="K88" s="109">
        <f t="shared" si="6"/>
        <v>0</v>
      </c>
      <c r="L88" s="107">
        <f t="shared" si="6"/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>
      <c r="A89" s="30">
        <v>2</v>
      </c>
      <c r="B89" s="38">
        <v>8</v>
      </c>
      <c r="C89" s="48">
        <v>1</v>
      </c>
      <c r="D89" s="38">
        <v>2</v>
      </c>
      <c r="E89" s="43">
        <v>1</v>
      </c>
      <c r="F89" s="57">
        <v>1</v>
      </c>
      <c r="G89" s="48" t="s">
        <v>91</v>
      </c>
      <c r="H89" s="160">
        <v>124</v>
      </c>
      <c r="I89" s="115"/>
      <c r="J89" s="116"/>
      <c r="K89" s="116"/>
      <c r="L89" s="11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58.5" customHeight="1">
      <c r="A90" s="65">
        <v>3</v>
      </c>
      <c r="B90" s="64"/>
      <c r="C90" s="65"/>
      <c r="D90" s="74"/>
      <c r="E90" s="74"/>
      <c r="F90" s="72"/>
      <c r="G90" s="118" t="s">
        <v>30</v>
      </c>
      <c r="H90" s="161">
        <v>141</v>
      </c>
      <c r="I90" s="90">
        <f>SUM(I91)</f>
        <v>0</v>
      </c>
      <c r="J90" s="90">
        <f>SUM(J91)</f>
        <v>0</v>
      </c>
      <c r="K90" s="90">
        <f>SUM(K91)</f>
        <v>0</v>
      </c>
      <c r="L90" s="90">
        <f>SUM(L91)</f>
        <v>0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34.5" customHeight="1">
      <c r="A91" s="36">
        <v>3</v>
      </c>
      <c r="B91" s="39">
        <v>1</v>
      </c>
      <c r="C91" s="62"/>
      <c r="D91" s="60"/>
      <c r="E91" s="60"/>
      <c r="F91" s="59"/>
      <c r="G91" s="119" t="s">
        <v>31</v>
      </c>
      <c r="H91" s="162">
        <v>142</v>
      </c>
      <c r="I91" s="107">
        <f>SUM(I92+I113+I121+I132+I136)</f>
        <v>0</v>
      </c>
      <c r="J91" s="103">
        <f>SUM(J92+J113+J121+J132+J136)</f>
        <v>0</v>
      </c>
      <c r="K91" s="103">
        <f>SUM(K92+K113+K121+K132+K136)</f>
        <v>0</v>
      </c>
      <c r="L91" s="103">
        <f>SUM(L92+L113+L121+L132+L136)</f>
        <v>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30.75" customHeight="1">
      <c r="A92" s="40">
        <v>3</v>
      </c>
      <c r="B92" s="50">
        <v>1</v>
      </c>
      <c r="C92" s="40">
        <v>1</v>
      </c>
      <c r="D92" s="45"/>
      <c r="E92" s="45"/>
      <c r="F92" s="68"/>
      <c r="G92" s="182" t="s">
        <v>32</v>
      </c>
      <c r="H92" s="161">
        <v>143</v>
      </c>
      <c r="I92" s="103">
        <f>SUM(I93+I96+I101+I105+I110)</f>
        <v>0</v>
      </c>
      <c r="J92" s="108">
        <f>SUM(J93+J96+J101+J105+J110)</f>
        <v>0</v>
      </c>
      <c r="K92" s="109">
        <f>SUM(K93+K96+K101+K105+K110)</f>
        <v>0</v>
      </c>
      <c r="L92" s="107">
        <f>SUM(L93+L96+L101+L105+L110)</f>
        <v>0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4.25" customHeight="1">
      <c r="A93" s="26">
        <v>3</v>
      </c>
      <c r="B93" s="46">
        <v>1</v>
      </c>
      <c r="C93" s="26">
        <v>1</v>
      </c>
      <c r="D93" s="41">
        <v>1</v>
      </c>
      <c r="E93" s="41"/>
      <c r="F93" s="73"/>
      <c r="G93" s="26" t="s">
        <v>33</v>
      </c>
      <c r="H93" s="162">
        <v>144</v>
      </c>
      <c r="I93" s="107">
        <f aca="true" t="shared" si="7" ref="I93:L94">I94</f>
        <v>0</v>
      </c>
      <c r="J93" s="104">
        <f t="shared" si="7"/>
        <v>0</v>
      </c>
      <c r="K93" s="105">
        <f t="shared" si="7"/>
        <v>0</v>
      </c>
      <c r="L93" s="103">
        <f t="shared" si="7"/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4.25" customHeight="1">
      <c r="A94" s="26">
        <v>3</v>
      </c>
      <c r="B94" s="46">
        <v>1</v>
      </c>
      <c r="C94" s="26">
        <v>1</v>
      </c>
      <c r="D94" s="41">
        <v>1</v>
      </c>
      <c r="E94" s="41">
        <v>1</v>
      </c>
      <c r="F94" s="25"/>
      <c r="G94" s="46" t="s">
        <v>33</v>
      </c>
      <c r="H94" s="161">
        <v>145</v>
      </c>
      <c r="I94" s="103">
        <f t="shared" si="7"/>
        <v>0</v>
      </c>
      <c r="J94" s="107">
        <f t="shared" si="7"/>
        <v>0</v>
      </c>
      <c r="K94" s="107">
        <f t="shared" si="7"/>
        <v>0</v>
      </c>
      <c r="L94" s="107">
        <f t="shared" si="7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" customHeight="1">
      <c r="A95" s="26">
        <v>3</v>
      </c>
      <c r="B95" s="46">
        <v>1</v>
      </c>
      <c r="C95" s="26">
        <v>1</v>
      </c>
      <c r="D95" s="41">
        <v>1</v>
      </c>
      <c r="E95" s="41">
        <v>1</v>
      </c>
      <c r="F95" s="25">
        <v>1</v>
      </c>
      <c r="G95" s="46" t="s">
        <v>33</v>
      </c>
      <c r="H95" s="162">
        <v>146</v>
      </c>
      <c r="I95" s="100"/>
      <c r="J95" s="97"/>
      <c r="K95" s="97"/>
      <c r="L95" s="97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40">
        <v>3</v>
      </c>
      <c r="B96" s="45">
        <v>1</v>
      </c>
      <c r="C96" s="45">
        <v>1</v>
      </c>
      <c r="D96" s="45">
        <v>2</v>
      </c>
      <c r="E96" s="45"/>
      <c r="F96" s="29"/>
      <c r="G96" s="50" t="s">
        <v>63</v>
      </c>
      <c r="H96" s="161">
        <v>147</v>
      </c>
      <c r="I96" s="103">
        <f>I97</f>
        <v>0</v>
      </c>
      <c r="J96" s="104">
        <f>J97</f>
        <v>0</v>
      </c>
      <c r="K96" s="105">
        <f>K97</f>
        <v>0</v>
      </c>
      <c r="L96" s="103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>
      <c r="A97" s="26">
        <v>3</v>
      </c>
      <c r="B97" s="41">
        <v>1</v>
      </c>
      <c r="C97" s="41">
        <v>1</v>
      </c>
      <c r="D97" s="41">
        <v>2</v>
      </c>
      <c r="E97" s="41">
        <v>1</v>
      </c>
      <c r="F97" s="35"/>
      <c r="G97" s="46" t="s">
        <v>63</v>
      </c>
      <c r="H97" s="162">
        <v>148</v>
      </c>
      <c r="I97" s="107">
        <f>SUM(I98:I100)</f>
        <v>0</v>
      </c>
      <c r="J97" s="108">
        <f>SUM(J98:J100)</f>
        <v>0</v>
      </c>
      <c r="K97" s="109">
        <f>SUM(K98:K100)</f>
        <v>0</v>
      </c>
      <c r="L97" s="107">
        <f>SUM(L98:L100)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" customHeight="1">
      <c r="A98" s="40">
        <v>3</v>
      </c>
      <c r="B98" s="45">
        <v>1</v>
      </c>
      <c r="C98" s="45">
        <v>1</v>
      </c>
      <c r="D98" s="45">
        <v>2</v>
      </c>
      <c r="E98" s="45">
        <v>1</v>
      </c>
      <c r="F98" s="29">
        <v>1</v>
      </c>
      <c r="G98" s="50" t="s">
        <v>34</v>
      </c>
      <c r="H98" s="161">
        <v>149</v>
      </c>
      <c r="I98" s="106"/>
      <c r="J98" s="94"/>
      <c r="K98" s="94"/>
      <c r="L98" s="11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6.5" customHeight="1">
      <c r="A99" s="26">
        <v>3</v>
      </c>
      <c r="B99" s="41">
        <v>1</v>
      </c>
      <c r="C99" s="41">
        <v>1</v>
      </c>
      <c r="D99" s="41">
        <v>2</v>
      </c>
      <c r="E99" s="41">
        <v>1</v>
      </c>
      <c r="F99" s="35">
        <v>2</v>
      </c>
      <c r="G99" s="46" t="s">
        <v>35</v>
      </c>
      <c r="H99" s="162">
        <v>150</v>
      </c>
      <c r="I99" s="100"/>
      <c r="J99" s="97"/>
      <c r="K99" s="97"/>
      <c r="L99" s="97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6.5" customHeight="1">
      <c r="A100" s="40">
        <v>3</v>
      </c>
      <c r="B100" s="45">
        <v>1</v>
      </c>
      <c r="C100" s="45">
        <v>1</v>
      </c>
      <c r="D100" s="45">
        <v>2</v>
      </c>
      <c r="E100" s="45">
        <v>1</v>
      </c>
      <c r="F100" s="29">
        <v>3</v>
      </c>
      <c r="G100" s="50" t="s">
        <v>64</v>
      </c>
      <c r="H100" s="161">
        <v>151</v>
      </c>
      <c r="I100" s="106"/>
      <c r="J100" s="94"/>
      <c r="K100" s="94"/>
      <c r="L100" s="111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26">
        <v>3</v>
      </c>
      <c r="B101" s="41">
        <v>1</v>
      </c>
      <c r="C101" s="41">
        <v>1</v>
      </c>
      <c r="D101" s="41">
        <v>3</v>
      </c>
      <c r="E101" s="41"/>
      <c r="F101" s="35"/>
      <c r="G101" s="46" t="s">
        <v>65</v>
      </c>
      <c r="H101" s="162">
        <v>152</v>
      </c>
      <c r="I101" s="107">
        <f>I102</f>
        <v>0</v>
      </c>
      <c r="J101" s="108">
        <f>J102</f>
        <v>0</v>
      </c>
      <c r="K101" s="109">
        <f>K102</f>
        <v>0</v>
      </c>
      <c r="L101" s="107">
        <f>L102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>
      <c r="A102" s="26">
        <v>3</v>
      </c>
      <c r="B102" s="41">
        <v>1</v>
      </c>
      <c r="C102" s="41">
        <v>1</v>
      </c>
      <c r="D102" s="41">
        <v>3</v>
      </c>
      <c r="E102" s="41">
        <v>1</v>
      </c>
      <c r="F102" s="35"/>
      <c r="G102" s="46" t="s">
        <v>65</v>
      </c>
      <c r="H102" s="161">
        <v>153</v>
      </c>
      <c r="I102" s="107">
        <f>SUM(I103:I104)</f>
        <v>0</v>
      </c>
      <c r="J102" s="108">
        <f>SUM(J103:J104)</f>
        <v>0</v>
      </c>
      <c r="K102" s="109">
        <f>SUM(K103:K104)</f>
        <v>0</v>
      </c>
      <c r="L102" s="107">
        <f>SUM(L103:L104)</f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26">
        <v>3</v>
      </c>
      <c r="B103" s="41">
        <v>1</v>
      </c>
      <c r="C103" s="41">
        <v>1</v>
      </c>
      <c r="D103" s="41">
        <v>3</v>
      </c>
      <c r="E103" s="41">
        <v>1</v>
      </c>
      <c r="F103" s="35">
        <v>1</v>
      </c>
      <c r="G103" s="46" t="s">
        <v>36</v>
      </c>
      <c r="H103" s="162">
        <v>154</v>
      </c>
      <c r="I103" s="100"/>
      <c r="J103" s="97"/>
      <c r="K103" s="97"/>
      <c r="L103" s="11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>
      <c r="A104" s="26">
        <v>3</v>
      </c>
      <c r="B104" s="41">
        <v>1</v>
      </c>
      <c r="C104" s="41">
        <v>1</v>
      </c>
      <c r="D104" s="41">
        <v>3</v>
      </c>
      <c r="E104" s="41">
        <v>1</v>
      </c>
      <c r="F104" s="35">
        <v>2</v>
      </c>
      <c r="G104" s="46" t="s">
        <v>66</v>
      </c>
      <c r="H104" s="161">
        <v>155</v>
      </c>
      <c r="I104" s="106"/>
      <c r="J104" s="97"/>
      <c r="K104" s="97"/>
      <c r="L104" s="97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" customHeight="1">
      <c r="A105" s="38">
        <v>3</v>
      </c>
      <c r="B105" s="43">
        <v>1</v>
      </c>
      <c r="C105" s="43">
        <v>1</v>
      </c>
      <c r="D105" s="43">
        <v>4</v>
      </c>
      <c r="E105" s="43"/>
      <c r="F105" s="57"/>
      <c r="G105" s="48" t="s">
        <v>37</v>
      </c>
      <c r="H105" s="162">
        <v>156</v>
      </c>
      <c r="I105" s="107">
        <f>I106</f>
        <v>0</v>
      </c>
      <c r="J105" s="124">
        <f>J106</f>
        <v>0</v>
      </c>
      <c r="K105" s="125">
        <f>K106</f>
        <v>0</v>
      </c>
      <c r="L105" s="120">
        <f>L106</f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>
      <c r="A106" s="26">
        <v>3</v>
      </c>
      <c r="B106" s="41">
        <v>1</v>
      </c>
      <c r="C106" s="41">
        <v>1</v>
      </c>
      <c r="D106" s="41">
        <v>4</v>
      </c>
      <c r="E106" s="41">
        <v>1</v>
      </c>
      <c r="F106" s="35"/>
      <c r="G106" s="46" t="s">
        <v>37</v>
      </c>
      <c r="H106" s="161">
        <v>157</v>
      </c>
      <c r="I106" s="103">
        <f>SUM(I107:I109)</f>
        <v>0</v>
      </c>
      <c r="J106" s="108">
        <f>SUM(J107:J109)</f>
        <v>0</v>
      </c>
      <c r="K106" s="109">
        <f>SUM(K107:K109)</f>
        <v>0</v>
      </c>
      <c r="L106" s="107">
        <f>SUM(L107:L109)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26">
        <v>3</v>
      </c>
      <c r="B107" s="41">
        <v>1</v>
      </c>
      <c r="C107" s="41">
        <v>1</v>
      </c>
      <c r="D107" s="41">
        <v>4</v>
      </c>
      <c r="E107" s="41">
        <v>1</v>
      </c>
      <c r="F107" s="35">
        <v>1</v>
      </c>
      <c r="G107" s="46" t="s">
        <v>38</v>
      </c>
      <c r="H107" s="162">
        <v>158</v>
      </c>
      <c r="I107" s="100"/>
      <c r="J107" s="97"/>
      <c r="K107" s="97"/>
      <c r="L107" s="111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>
      <c r="A108" s="40">
        <v>3</v>
      </c>
      <c r="B108" s="45">
        <v>1</v>
      </c>
      <c r="C108" s="45">
        <v>1</v>
      </c>
      <c r="D108" s="45">
        <v>4</v>
      </c>
      <c r="E108" s="45">
        <v>1</v>
      </c>
      <c r="F108" s="29">
        <v>2</v>
      </c>
      <c r="G108" s="50" t="s">
        <v>39</v>
      </c>
      <c r="H108" s="161">
        <v>159</v>
      </c>
      <c r="I108" s="106"/>
      <c r="J108" s="94"/>
      <c r="K108" s="94"/>
      <c r="L108" s="97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customHeight="1">
      <c r="A109" s="26">
        <v>3</v>
      </c>
      <c r="B109" s="53">
        <v>1</v>
      </c>
      <c r="C109" s="53">
        <v>1</v>
      </c>
      <c r="D109" s="53">
        <v>4</v>
      </c>
      <c r="E109" s="53">
        <v>1</v>
      </c>
      <c r="F109" s="58">
        <v>3</v>
      </c>
      <c r="G109" s="53" t="s">
        <v>40</v>
      </c>
      <c r="H109" s="162">
        <v>160</v>
      </c>
      <c r="I109" s="110"/>
      <c r="J109" s="111"/>
      <c r="K109" s="111"/>
      <c r="L109" s="11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8.75" customHeight="1">
      <c r="A110" s="26">
        <v>3</v>
      </c>
      <c r="B110" s="41">
        <v>1</v>
      </c>
      <c r="C110" s="41">
        <v>1</v>
      </c>
      <c r="D110" s="41">
        <v>5</v>
      </c>
      <c r="E110" s="41"/>
      <c r="F110" s="35"/>
      <c r="G110" s="46" t="s">
        <v>67</v>
      </c>
      <c r="H110" s="161">
        <v>161</v>
      </c>
      <c r="I110" s="107">
        <f aca="true" t="shared" si="8" ref="I110:L111">I111</f>
        <v>0</v>
      </c>
      <c r="J110" s="108">
        <f t="shared" si="8"/>
        <v>0</v>
      </c>
      <c r="K110" s="109">
        <f t="shared" si="8"/>
        <v>0</v>
      </c>
      <c r="L110" s="107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7.25" customHeight="1">
      <c r="A111" s="38">
        <v>3</v>
      </c>
      <c r="B111" s="43">
        <v>1</v>
      </c>
      <c r="C111" s="43">
        <v>1</v>
      </c>
      <c r="D111" s="43">
        <v>5</v>
      </c>
      <c r="E111" s="43">
        <v>1</v>
      </c>
      <c r="F111" s="57"/>
      <c r="G111" s="48" t="s">
        <v>67</v>
      </c>
      <c r="H111" s="162">
        <v>162</v>
      </c>
      <c r="I111" s="109">
        <f t="shared" si="8"/>
        <v>0</v>
      </c>
      <c r="J111" s="109">
        <f t="shared" si="8"/>
        <v>0</v>
      </c>
      <c r="K111" s="109">
        <f t="shared" si="8"/>
        <v>0</v>
      </c>
      <c r="L111" s="109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6.5" customHeight="1">
      <c r="A112" s="37">
        <v>3</v>
      </c>
      <c r="B112" s="42">
        <v>1</v>
      </c>
      <c r="C112" s="42">
        <v>1</v>
      </c>
      <c r="D112" s="42">
        <v>5</v>
      </c>
      <c r="E112" s="42">
        <v>1</v>
      </c>
      <c r="F112" s="31">
        <v>1</v>
      </c>
      <c r="G112" s="47" t="s">
        <v>67</v>
      </c>
      <c r="H112" s="161">
        <v>163</v>
      </c>
      <c r="I112" s="94"/>
      <c r="J112" s="97"/>
      <c r="K112" s="97"/>
      <c r="L112" s="97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29.25" customHeight="1">
      <c r="A113" s="38">
        <v>3</v>
      </c>
      <c r="B113" s="43">
        <v>1</v>
      </c>
      <c r="C113" s="43">
        <v>2</v>
      </c>
      <c r="D113" s="43"/>
      <c r="E113" s="43"/>
      <c r="F113" s="57"/>
      <c r="G113" s="181" t="s">
        <v>41</v>
      </c>
      <c r="H113" s="162">
        <v>164</v>
      </c>
      <c r="I113" s="107">
        <f aca="true" t="shared" si="9" ref="I113:L114">I114</f>
        <v>0</v>
      </c>
      <c r="J113" s="124">
        <f t="shared" si="9"/>
        <v>0</v>
      </c>
      <c r="K113" s="125">
        <f t="shared" si="9"/>
        <v>0</v>
      </c>
      <c r="L113" s="120">
        <f t="shared" si="9"/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>
      <c r="A114" s="26">
        <v>3</v>
      </c>
      <c r="B114" s="41">
        <v>1</v>
      </c>
      <c r="C114" s="41">
        <v>2</v>
      </c>
      <c r="D114" s="41">
        <v>1</v>
      </c>
      <c r="E114" s="41"/>
      <c r="F114" s="35"/>
      <c r="G114" s="46" t="s">
        <v>42</v>
      </c>
      <c r="H114" s="161">
        <v>165</v>
      </c>
      <c r="I114" s="103">
        <f t="shared" si="9"/>
        <v>0</v>
      </c>
      <c r="J114" s="108">
        <f t="shared" si="9"/>
        <v>0</v>
      </c>
      <c r="K114" s="109">
        <f t="shared" si="9"/>
        <v>0</v>
      </c>
      <c r="L114" s="107">
        <f t="shared" si="9"/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6.5" customHeight="1">
      <c r="A115" s="40">
        <v>3</v>
      </c>
      <c r="B115" s="45">
        <v>1</v>
      </c>
      <c r="C115" s="45">
        <v>2</v>
      </c>
      <c r="D115" s="45">
        <v>1</v>
      </c>
      <c r="E115" s="45">
        <v>1</v>
      </c>
      <c r="F115" s="29"/>
      <c r="G115" s="50" t="s">
        <v>42</v>
      </c>
      <c r="H115" s="162">
        <v>166</v>
      </c>
      <c r="I115" s="107">
        <f>SUM(I116:I120)</f>
        <v>0</v>
      </c>
      <c r="J115" s="104">
        <f>SUM(J116:J120)</f>
        <v>0</v>
      </c>
      <c r="K115" s="105">
        <f>SUM(K116:K120)</f>
        <v>0</v>
      </c>
      <c r="L115" s="103">
        <f>SUM(L116:L120)</f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customHeight="1">
      <c r="A116" s="38">
        <v>3</v>
      </c>
      <c r="B116" s="53">
        <v>1</v>
      </c>
      <c r="C116" s="53">
        <v>2</v>
      </c>
      <c r="D116" s="53">
        <v>1</v>
      </c>
      <c r="E116" s="53">
        <v>1</v>
      </c>
      <c r="F116" s="58">
        <v>1</v>
      </c>
      <c r="G116" s="54" t="s">
        <v>68</v>
      </c>
      <c r="H116" s="161">
        <v>167</v>
      </c>
      <c r="I116" s="94"/>
      <c r="J116" s="97"/>
      <c r="K116" s="97"/>
      <c r="L116" s="111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38.25" customHeight="1">
      <c r="A117" s="26">
        <v>3</v>
      </c>
      <c r="B117" s="41">
        <v>1</v>
      </c>
      <c r="C117" s="41">
        <v>2</v>
      </c>
      <c r="D117" s="41">
        <v>1</v>
      </c>
      <c r="E117" s="41">
        <v>1</v>
      </c>
      <c r="F117" s="35">
        <v>2</v>
      </c>
      <c r="G117" s="46" t="s">
        <v>9</v>
      </c>
      <c r="H117" s="162">
        <v>168</v>
      </c>
      <c r="I117" s="97"/>
      <c r="J117" s="97"/>
      <c r="K117" s="97"/>
      <c r="L117" s="97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4.25" customHeight="1">
      <c r="A118" s="26">
        <v>3</v>
      </c>
      <c r="B118" s="41">
        <v>1</v>
      </c>
      <c r="C118" s="41">
        <v>2</v>
      </c>
      <c r="D118" s="26">
        <v>1</v>
      </c>
      <c r="E118" s="41">
        <v>1</v>
      </c>
      <c r="F118" s="35">
        <v>3</v>
      </c>
      <c r="G118" s="46" t="s">
        <v>43</v>
      </c>
      <c r="H118" s="161">
        <v>169</v>
      </c>
      <c r="I118" s="97"/>
      <c r="J118" s="97"/>
      <c r="K118" s="97"/>
      <c r="L118" s="9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7.25" customHeight="1">
      <c r="A119" s="26">
        <v>3</v>
      </c>
      <c r="B119" s="41">
        <v>1</v>
      </c>
      <c r="C119" s="41">
        <v>2</v>
      </c>
      <c r="D119" s="26">
        <v>1</v>
      </c>
      <c r="E119" s="41">
        <v>1</v>
      </c>
      <c r="F119" s="35">
        <v>4</v>
      </c>
      <c r="G119" s="46" t="s">
        <v>69</v>
      </c>
      <c r="H119" s="162">
        <v>170</v>
      </c>
      <c r="I119" s="97"/>
      <c r="J119" s="97"/>
      <c r="K119" s="97"/>
      <c r="L119" s="97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" customHeight="1">
      <c r="A120" s="38">
        <v>3</v>
      </c>
      <c r="B120" s="53">
        <v>1</v>
      </c>
      <c r="C120" s="53">
        <v>2</v>
      </c>
      <c r="D120" s="52">
        <v>1</v>
      </c>
      <c r="E120" s="53">
        <v>1</v>
      </c>
      <c r="F120" s="58">
        <v>5</v>
      </c>
      <c r="G120" s="54" t="s">
        <v>70</v>
      </c>
      <c r="H120" s="161">
        <v>171</v>
      </c>
      <c r="I120" s="97"/>
      <c r="J120" s="97"/>
      <c r="K120" s="97"/>
      <c r="L120" s="111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7.25" customHeight="1">
      <c r="A121" s="26">
        <v>3</v>
      </c>
      <c r="B121" s="41">
        <v>1</v>
      </c>
      <c r="C121" s="41">
        <v>3</v>
      </c>
      <c r="D121" s="26"/>
      <c r="E121" s="41"/>
      <c r="F121" s="35"/>
      <c r="G121" s="180" t="s">
        <v>71</v>
      </c>
      <c r="H121" s="162">
        <v>172</v>
      </c>
      <c r="I121" s="107">
        <f>SUM(I122+I126)</f>
        <v>0</v>
      </c>
      <c r="J121" s="108">
        <f>SUM(J122+J126)</f>
        <v>0</v>
      </c>
      <c r="K121" s="109">
        <f>SUM(K122+K126)</f>
        <v>0</v>
      </c>
      <c r="L121" s="107">
        <f>SUM(L122+L126)</f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" customHeight="1">
      <c r="A122" s="40">
        <v>3</v>
      </c>
      <c r="B122" s="45">
        <v>1</v>
      </c>
      <c r="C122" s="45">
        <v>3</v>
      </c>
      <c r="D122" s="40">
        <v>1</v>
      </c>
      <c r="E122" s="26"/>
      <c r="F122" s="29"/>
      <c r="G122" s="50" t="s">
        <v>77</v>
      </c>
      <c r="H122" s="161">
        <v>173</v>
      </c>
      <c r="I122" s="103">
        <f>I123</f>
        <v>0</v>
      </c>
      <c r="J122" s="104">
        <f>J123</f>
        <v>0</v>
      </c>
      <c r="K122" s="105">
        <f>K123</f>
        <v>0</v>
      </c>
      <c r="L122" s="103">
        <f>L123</f>
        <v>0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8.75" customHeight="1">
      <c r="A123" s="26">
        <v>3</v>
      </c>
      <c r="B123" s="41">
        <v>1</v>
      </c>
      <c r="C123" s="41">
        <v>3</v>
      </c>
      <c r="D123" s="26">
        <v>1</v>
      </c>
      <c r="E123" s="26">
        <v>1</v>
      </c>
      <c r="F123" s="35"/>
      <c r="G123" s="46" t="s">
        <v>77</v>
      </c>
      <c r="H123" s="162">
        <v>174</v>
      </c>
      <c r="I123" s="107">
        <f>I125</f>
        <v>0</v>
      </c>
      <c r="J123" s="108">
        <f>J125</f>
        <v>0</v>
      </c>
      <c r="K123" s="109">
        <f>K125</f>
        <v>0</v>
      </c>
      <c r="L123" s="107">
        <f>L125</f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" customHeight="1">
      <c r="A124" s="244">
        <v>1</v>
      </c>
      <c r="B124" s="242"/>
      <c r="C124" s="242"/>
      <c r="D124" s="242"/>
      <c r="E124" s="242"/>
      <c r="F124" s="243"/>
      <c r="G124" s="176">
        <v>2</v>
      </c>
      <c r="H124" s="177">
        <v>3</v>
      </c>
      <c r="I124" s="171">
        <v>4</v>
      </c>
      <c r="J124" s="169">
        <v>5</v>
      </c>
      <c r="K124" s="170">
        <v>6</v>
      </c>
      <c r="L124" s="171">
        <v>7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6.5" customHeight="1">
      <c r="A125" s="26">
        <v>3</v>
      </c>
      <c r="B125" s="46">
        <v>1</v>
      </c>
      <c r="C125" s="26">
        <v>3</v>
      </c>
      <c r="D125" s="41">
        <v>1</v>
      </c>
      <c r="E125" s="41">
        <v>1</v>
      </c>
      <c r="F125" s="35">
        <v>1</v>
      </c>
      <c r="G125" s="129" t="s">
        <v>77</v>
      </c>
      <c r="H125" s="159">
        <v>175</v>
      </c>
      <c r="I125" s="111"/>
      <c r="J125" s="111"/>
      <c r="K125" s="111"/>
      <c r="L125" s="111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4.25" customHeight="1">
      <c r="A126" s="26">
        <v>3</v>
      </c>
      <c r="B126" s="46">
        <v>1</v>
      </c>
      <c r="C126" s="26">
        <v>3</v>
      </c>
      <c r="D126" s="41">
        <v>2</v>
      </c>
      <c r="E126" s="41"/>
      <c r="F126" s="35"/>
      <c r="G126" s="46" t="s">
        <v>44</v>
      </c>
      <c r="H126" s="163">
        <v>176</v>
      </c>
      <c r="I126" s="107">
        <f>I127</f>
        <v>0</v>
      </c>
      <c r="J126" s="108">
        <f>J127</f>
        <v>0</v>
      </c>
      <c r="K126" s="109">
        <f>K127</f>
        <v>0</v>
      </c>
      <c r="L126" s="107">
        <f>L127</f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customHeight="1">
      <c r="A127" s="40">
        <v>3</v>
      </c>
      <c r="B127" s="50">
        <v>1</v>
      </c>
      <c r="C127" s="40">
        <v>3</v>
      </c>
      <c r="D127" s="45">
        <v>2</v>
      </c>
      <c r="E127" s="45">
        <v>1</v>
      </c>
      <c r="F127" s="29"/>
      <c r="G127" s="50" t="s">
        <v>44</v>
      </c>
      <c r="H127" s="159">
        <v>177</v>
      </c>
      <c r="I127" s="103">
        <f>SUM(I128:I131)</f>
        <v>0</v>
      </c>
      <c r="J127" s="104">
        <f>SUM(J128:J131)</f>
        <v>0</v>
      </c>
      <c r="K127" s="105">
        <f>SUM(K128:K131)</f>
        <v>0</v>
      </c>
      <c r="L127" s="103">
        <f>SUM(L128:L131)</f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" customHeight="1">
      <c r="A128" s="26">
        <v>3</v>
      </c>
      <c r="B128" s="46">
        <v>1</v>
      </c>
      <c r="C128" s="26">
        <v>3</v>
      </c>
      <c r="D128" s="41">
        <v>2</v>
      </c>
      <c r="E128" s="41">
        <v>1</v>
      </c>
      <c r="F128" s="35">
        <v>1</v>
      </c>
      <c r="G128" s="46" t="s">
        <v>72</v>
      </c>
      <c r="H128" s="163">
        <v>178</v>
      </c>
      <c r="I128" s="97"/>
      <c r="J128" s="97"/>
      <c r="K128" s="97"/>
      <c r="L128" s="111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4.25" customHeight="1">
      <c r="A129" s="26">
        <v>3</v>
      </c>
      <c r="B129" s="46">
        <v>1</v>
      </c>
      <c r="C129" s="26">
        <v>3</v>
      </c>
      <c r="D129" s="41">
        <v>2</v>
      </c>
      <c r="E129" s="41">
        <v>1</v>
      </c>
      <c r="F129" s="35">
        <v>2</v>
      </c>
      <c r="G129" s="46" t="s">
        <v>92</v>
      </c>
      <c r="H129" s="159">
        <v>179</v>
      </c>
      <c r="I129" s="97"/>
      <c r="J129" s="97"/>
      <c r="K129" s="97"/>
      <c r="L129" s="97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4.25" customHeight="1">
      <c r="A130" s="26">
        <v>3</v>
      </c>
      <c r="B130" s="46">
        <v>1</v>
      </c>
      <c r="C130" s="26">
        <v>3</v>
      </c>
      <c r="D130" s="41">
        <v>2</v>
      </c>
      <c r="E130" s="41">
        <v>1</v>
      </c>
      <c r="F130" s="35">
        <v>3</v>
      </c>
      <c r="G130" s="46" t="s">
        <v>45</v>
      </c>
      <c r="H130" s="163">
        <v>180</v>
      </c>
      <c r="I130" s="97"/>
      <c r="J130" s="97"/>
      <c r="K130" s="97"/>
      <c r="L130" s="9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6.5" customHeight="1">
      <c r="A131" s="26">
        <v>3</v>
      </c>
      <c r="B131" s="46">
        <v>1</v>
      </c>
      <c r="C131" s="26">
        <v>3</v>
      </c>
      <c r="D131" s="41">
        <v>2</v>
      </c>
      <c r="E131" s="41">
        <v>1</v>
      </c>
      <c r="F131" s="35">
        <v>4</v>
      </c>
      <c r="G131" s="41" t="s">
        <v>73</v>
      </c>
      <c r="H131" s="159">
        <v>181</v>
      </c>
      <c r="I131" s="97"/>
      <c r="J131" s="97"/>
      <c r="K131" s="97"/>
      <c r="L131" s="97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28.5" customHeight="1">
      <c r="A132" s="40">
        <v>3</v>
      </c>
      <c r="B132" s="45">
        <v>1</v>
      </c>
      <c r="C132" s="45">
        <v>4</v>
      </c>
      <c r="D132" s="45"/>
      <c r="E132" s="45"/>
      <c r="F132" s="29"/>
      <c r="G132" s="179" t="s">
        <v>76</v>
      </c>
      <c r="H132" s="163">
        <v>182</v>
      </c>
      <c r="I132" s="103">
        <f>I133</f>
        <v>0</v>
      </c>
      <c r="J132" s="104">
        <f aca="true" t="shared" si="10" ref="J132:L134">J133</f>
        <v>0</v>
      </c>
      <c r="K132" s="105">
        <f t="shared" si="10"/>
        <v>0</v>
      </c>
      <c r="L132" s="105">
        <f t="shared" si="10"/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7" customHeight="1">
      <c r="A133" s="38">
        <v>3</v>
      </c>
      <c r="B133" s="53">
        <v>1</v>
      </c>
      <c r="C133" s="53">
        <v>4</v>
      </c>
      <c r="D133" s="53">
        <v>1</v>
      </c>
      <c r="E133" s="53"/>
      <c r="F133" s="58"/>
      <c r="G133" s="54" t="s">
        <v>76</v>
      </c>
      <c r="H133" s="159">
        <v>183</v>
      </c>
      <c r="I133" s="121">
        <f>I134</f>
        <v>0</v>
      </c>
      <c r="J133" s="122">
        <f t="shared" si="10"/>
        <v>0</v>
      </c>
      <c r="K133" s="123">
        <f t="shared" si="10"/>
        <v>0</v>
      </c>
      <c r="L133" s="123">
        <f t="shared" si="10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7.75" customHeight="1">
      <c r="A134" s="26">
        <v>3</v>
      </c>
      <c r="B134" s="41">
        <v>1</v>
      </c>
      <c r="C134" s="41">
        <v>4</v>
      </c>
      <c r="D134" s="41">
        <v>1</v>
      </c>
      <c r="E134" s="41">
        <v>1</v>
      </c>
      <c r="F134" s="35"/>
      <c r="G134" s="46" t="s">
        <v>76</v>
      </c>
      <c r="H134" s="163">
        <v>184</v>
      </c>
      <c r="I134" s="107">
        <f>I135</f>
        <v>0</v>
      </c>
      <c r="J134" s="108">
        <f t="shared" si="10"/>
        <v>0</v>
      </c>
      <c r="K134" s="109">
        <f t="shared" si="10"/>
        <v>0</v>
      </c>
      <c r="L134" s="109">
        <f t="shared" si="10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7" customHeight="1">
      <c r="A135" s="34">
        <v>3</v>
      </c>
      <c r="B135" s="37">
        <v>1</v>
      </c>
      <c r="C135" s="42">
        <v>4</v>
      </c>
      <c r="D135" s="42">
        <v>1</v>
      </c>
      <c r="E135" s="42">
        <v>1</v>
      </c>
      <c r="F135" s="31">
        <v>1</v>
      </c>
      <c r="G135" s="47" t="s">
        <v>89</v>
      </c>
      <c r="H135" s="159">
        <v>185</v>
      </c>
      <c r="I135" s="111"/>
      <c r="J135" s="111"/>
      <c r="K135" s="111"/>
      <c r="L135" s="111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26.25" customHeight="1">
      <c r="A136" s="27">
        <v>3</v>
      </c>
      <c r="B136" s="41">
        <v>1</v>
      </c>
      <c r="C136" s="41">
        <v>5</v>
      </c>
      <c r="D136" s="41"/>
      <c r="E136" s="41"/>
      <c r="F136" s="35"/>
      <c r="G136" s="180" t="s">
        <v>95</v>
      </c>
      <c r="H136" s="163">
        <v>186</v>
      </c>
      <c r="I136" s="128">
        <f aca="true" t="shared" si="11" ref="I136:L137">I137</f>
        <v>0</v>
      </c>
      <c r="J136" s="128">
        <f t="shared" si="11"/>
        <v>0</v>
      </c>
      <c r="K136" s="128">
        <f t="shared" si="11"/>
        <v>0</v>
      </c>
      <c r="L136" s="128">
        <f t="shared" si="11"/>
        <v>0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6.5" customHeight="1">
      <c r="A137" s="27">
        <v>3</v>
      </c>
      <c r="B137" s="41">
        <v>1</v>
      </c>
      <c r="C137" s="41">
        <v>5</v>
      </c>
      <c r="D137" s="41">
        <v>1</v>
      </c>
      <c r="E137" s="41"/>
      <c r="F137" s="35"/>
      <c r="G137" s="129" t="s">
        <v>95</v>
      </c>
      <c r="H137" s="159">
        <v>187</v>
      </c>
      <c r="I137" s="128">
        <f t="shared" si="11"/>
        <v>0</v>
      </c>
      <c r="J137" s="128">
        <f t="shared" si="11"/>
        <v>0</v>
      </c>
      <c r="K137" s="128">
        <f t="shared" si="11"/>
        <v>0</v>
      </c>
      <c r="L137" s="128">
        <f t="shared" si="11"/>
        <v>0</v>
      </c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" customHeight="1">
      <c r="A138" s="27">
        <v>3</v>
      </c>
      <c r="B138" s="41">
        <v>1</v>
      </c>
      <c r="C138" s="41">
        <v>5</v>
      </c>
      <c r="D138" s="41">
        <v>1</v>
      </c>
      <c r="E138" s="41">
        <v>1</v>
      </c>
      <c r="F138" s="35"/>
      <c r="G138" s="129" t="s">
        <v>95</v>
      </c>
      <c r="H138" s="163">
        <v>188</v>
      </c>
      <c r="I138" s="128">
        <f>SUM(I139:I141)</f>
        <v>0</v>
      </c>
      <c r="J138" s="128">
        <f>SUM(J139:J141)</f>
        <v>0</v>
      </c>
      <c r="K138" s="128">
        <f>SUM(K139:K141)</f>
        <v>0</v>
      </c>
      <c r="L138" s="128">
        <f>SUM(L139:L141)</f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" customHeight="1">
      <c r="A139" s="27">
        <v>3</v>
      </c>
      <c r="B139" s="41">
        <v>1</v>
      </c>
      <c r="C139" s="41">
        <v>5</v>
      </c>
      <c r="D139" s="41">
        <v>1</v>
      </c>
      <c r="E139" s="41">
        <v>1</v>
      </c>
      <c r="F139" s="35">
        <v>1</v>
      </c>
      <c r="G139" s="129" t="s">
        <v>96</v>
      </c>
      <c r="H139" s="159">
        <v>189</v>
      </c>
      <c r="I139" s="97"/>
      <c r="J139" s="97"/>
      <c r="K139" s="97"/>
      <c r="L139" s="97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customHeight="1">
      <c r="A140" s="27">
        <v>3</v>
      </c>
      <c r="B140" s="41">
        <v>1</v>
      </c>
      <c r="C140" s="41">
        <v>5</v>
      </c>
      <c r="D140" s="41">
        <v>1</v>
      </c>
      <c r="E140" s="41">
        <v>1</v>
      </c>
      <c r="F140" s="35">
        <v>2</v>
      </c>
      <c r="G140" s="129" t="s">
        <v>97</v>
      </c>
      <c r="H140" s="163">
        <v>190</v>
      </c>
      <c r="I140" s="97"/>
      <c r="J140" s="97"/>
      <c r="K140" s="97"/>
      <c r="L140" s="97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7.25" customHeight="1">
      <c r="A141" s="27">
        <v>3</v>
      </c>
      <c r="B141" s="41">
        <v>1</v>
      </c>
      <c r="C141" s="41">
        <v>5</v>
      </c>
      <c r="D141" s="41">
        <v>1</v>
      </c>
      <c r="E141" s="41">
        <v>1</v>
      </c>
      <c r="F141" s="35">
        <v>3</v>
      </c>
      <c r="G141" s="129" t="s">
        <v>98</v>
      </c>
      <c r="H141" s="159">
        <v>191</v>
      </c>
      <c r="I141" s="97"/>
      <c r="J141" s="97"/>
      <c r="K141" s="97"/>
      <c r="L141" s="9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8.75" customHeight="1">
      <c r="A142" s="81"/>
      <c r="B142" s="81"/>
      <c r="C142" s="82"/>
      <c r="D142" s="66"/>
      <c r="E142" s="83"/>
      <c r="F142" s="84"/>
      <c r="G142" s="190" t="s">
        <v>79</v>
      </c>
      <c r="H142" s="154">
        <v>307</v>
      </c>
      <c r="I142" s="228">
        <f>SUM(I30+I90)</f>
        <v>1700</v>
      </c>
      <c r="J142" s="229">
        <f>SUM(J30+J90)</f>
        <v>1700</v>
      </c>
      <c r="K142" s="229">
        <f>SUM(K30+K90)</f>
        <v>1243.2</v>
      </c>
      <c r="L142" s="230">
        <f>SUM(L30+L90)</f>
        <v>1243.2</v>
      </c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12.75">
      <c r="B143" s="3"/>
      <c r="C143" s="3"/>
      <c r="D143" s="3"/>
      <c r="E143" s="3"/>
      <c r="F143" s="11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12.75">
      <c r="B144" s="3"/>
      <c r="C144" s="3"/>
      <c r="D144" s="3"/>
      <c r="E144" s="3"/>
      <c r="F144" s="11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9"/>
      <c r="B145" s="80"/>
      <c r="C145" s="80"/>
      <c r="D145" s="148"/>
      <c r="E145" s="148"/>
      <c r="F145" s="148"/>
      <c r="G145" s="149" t="s">
        <v>127</v>
      </c>
      <c r="H145" s="24"/>
      <c r="I145" s="3"/>
      <c r="J145" s="3"/>
      <c r="K145" s="67" t="s">
        <v>128</v>
      </c>
      <c r="L145" s="67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8.75">
      <c r="A146" s="151"/>
      <c r="B146" s="152"/>
      <c r="C146" s="152"/>
      <c r="D146" s="192" t="s">
        <v>107</v>
      </c>
      <c r="E146" s="193"/>
      <c r="F146" s="193"/>
      <c r="G146" s="193"/>
      <c r="H146" s="193"/>
      <c r="I146" s="150" t="s">
        <v>74</v>
      </c>
      <c r="J146" s="3"/>
      <c r="K146" s="247" t="s">
        <v>75</v>
      </c>
      <c r="L146" s="247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15.75">
      <c r="B147" s="3"/>
      <c r="C147" s="3"/>
      <c r="D147" s="3"/>
      <c r="E147" s="3"/>
      <c r="F147" s="11"/>
      <c r="G147" s="3"/>
      <c r="H147" s="3"/>
      <c r="I147" s="127"/>
      <c r="J147" s="3"/>
      <c r="K147" s="127"/>
      <c r="L147" s="12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15.75">
      <c r="B148" s="3"/>
      <c r="C148" s="3"/>
      <c r="D148" s="67"/>
      <c r="E148" s="67"/>
      <c r="F148" s="195"/>
      <c r="G148" s="67" t="s">
        <v>117</v>
      </c>
      <c r="H148" s="3"/>
      <c r="I148" s="127"/>
      <c r="J148" s="3"/>
      <c r="K148" s="196" t="s">
        <v>116</v>
      </c>
      <c r="L148" s="19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8.75">
      <c r="A149" s="126"/>
      <c r="B149" s="5"/>
      <c r="C149" s="5"/>
      <c r="D149" s="245" t="s">
        <v>108</v>
      </c>
      <c r="E149" s="246"/>
      <c r="F149" s="246"/>
      <c r="G149" s="246"/>
      <c r="H149" s="194"/>
      <c r="I149" s="150" t="s">
        <v>74</v>
      </c>
      <c r="J149" s="5"/>
      <c r="K149" s="247" t="s">
        <v>75</v>
      </c>
      <c r="L149" s="247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12.75">
      <c r="B150" s="3"/>
      <c r="C150" s="3"/>
      <c r="D150" s="3"/>
      <c r="E150" s="3"/>
      <c r="F150" s="11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>
      <c r="A151" s="3"/>
      <c r="B151" s="3"/>
      <c r="C151" s="3"/>
      <c r="D151" s="3"/>
      <c r="E151" s="3"/>
      <c r="F151" s="11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7:19" ht="12.75">
      <c r="G155" s="126"/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</sheetData>
  <sheetProtection/>
  <protectedRanges>
    <protectedRange sqref="G145:L145" name="Range74"/>
    <protectedRange sqref="A23:I24" name="Range72"/>
    <protectedRange sqref="A9:L9" name="Range69"/>
    <protectedRange sqref="K23:L24" name="Range67"/>
    <protectedRange sqref="L21" name="Range65"/>
    <protectedRange sqref="L98 L135 L103 L107 L120 L125 L100 L109 L116 L128" name="Range53"/>
    <protectedRange sqref="I136:L141 I103:K104 J135:K135 I98:K100 I128:K131 L99 I95:L95 L104 I116:K120 L108 I125:K125 I107:K109 L117:L119 L129:L131 I112:L112" name="Range37"/>
    <protectedRange sqref="I135" name="Range33"/>
    <protectedRange sqref="I89:L89" name="Range21"/>
    <protectedRange sqref="I79:L80" name="Range19"/>
    <protectedRange sqref="I69:L70" name="Socialines ismokos 2.7"/>
    <protectedRange sqref="I55 I53" name="Range3"/>
    <protectedRange sqref="I35:I36" name="Islaidos 2.1"/>
    <protectedRange sqref="I40:L40 J35:L36 I45:I52" name="Islaidos 2.2"/>
    <protectedRange sqref="I74:L75" name="Range18"/>
    <protectedRange sqref="I85:L86" name="Range2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139:L141" name="Range55"/>
  </protectedRanges>
  <mergeCells count="27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22:J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64:F64"/>
    <mergeCell ref="D149:G149"/>
    <mergeCell ref="K149:L149"/>
    <mergeCell ref="A124:F124"/>
    <mergeCell ref="K146:L14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626"/>
  <sheetViews>
    <sheetView showZeros="0" zoomScaleSheetLayoutView="120" zoomScalePageLayoutView="0" workbookViewId="0" topLeftCell="A6">
      <selection activeCell="L71" sqref="L7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3.28125" style="1" customWidth="1"/>
    <col min="12" max="12" width="9.8515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191"/>
      <c r="H1" s="131"/>
      <c r="I1" s="130"/>
      <c r="J1" s="269" t="s">
        <v>109</v>
      </c>
      <c r="K1" s="270"/>
      <c r="L1" s="270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32"/>
      <c r="I2" s="133"/>
      <c r="J2" s="270"/>
      <c r="K2" s="270"/>
      <c r="L2" s="270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132"/>
      <c r="J3" s="270"/>
      <c r="K3" s="270"/>
      <c r="L3" s="270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4" t="s">
        <v>87</v>
      </c>
      <c r="H4" s="132"/>
      <c r="I4" s="133"/>
      <c r="J4" s="270"/>
      <c r="K4" s="270"/>
      <c r="L4" s="270"/>
      <c r="M4" s="15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4"/>
      <c r="I5" s="133"/>
      <c r="J5" s="270"/>
      <c r="K5" s="270"/>
      <c r="L5" s="270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4.25" customHeight="1">
      <c r="A6" s="3"/>
      <c r="B6" s="3"/>
      <c r="C6" s="3"/>
      <c r="D6" s="3"/>
      <c r="E6" s="3"/>
      <c r="F6" s="11"/>
      <c r="G6" s="271" t="s">
        <v>110</v>
      </c>
      <c r="H6" s="272"/>
      <c r="I6" s="272"/>
      <c r="J6" s="272"/>
      <c r="K6" s="272"/>
      <c r="L6" s="21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3" t="s">
        <v>106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43"/>
      <c r="B8" s="144"/>
      <c r="C8" s="144"/>
      <c r="D8" s="144"/>
      <c r="E8" s="144"/>
      <c r="F8" s="144"/>
      <c r="G8" s="275" t="s">
        <v>99</v>
      </c>
      <c r="H8" s="275"/>
      <c r="I8" s="275"/>
      <c r="J8" s="275"/>
      <c r="K8" s="275"/>
      <c r="L8" s="14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3" t="s">
        <v>133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7"/>
      <c r="N9" s="3"/>
      <c r="O9" s="3"/>
      <c r="P9" s="3" t="s">
        <v>94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64" t="s">
        <v>138</v>
      </c>
      <c r="H10" s="264"/>
      <c r="I10" s="264"/>
      <c r="J10" s="264"/>
      <c r="K10" s="26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2" t="s">
        <v>100</v>
      </c>
      <c r="H11" s="262"/>
      <c r="I11" s="262"/>
      <c r="J11" s="262"/>
      <c r="K11" s="26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63" t="s">
        <v>4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64" t="s">
        <v>139</v>
      </c>
      <c r="H15" s="264"/>
      <c r="I15" s="264"/>
      <c r="J15" s="264"/>
      <c r="K15" s="26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5" t="s">
        <v>101</v>
      </c>
      <c r="H16" s="265"/>
      <c r="I16" s="265"/>
      <c r="J16" s="265"/>
      <c r="K16" s="26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66"/>
      <c r="H17" s="267"/>
      <c r="I17" s="267"/>
      <c r="J17" s="267"/>
      <c r="K17" s="26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8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35"/>
      <c r="L19" s="136" t="s">
        <v>7</v>
      </c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37" t="s">
        <v>93</v>
      </c>
      <c r="K20" s="138"/>
      <c r="L20" s="139"/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0"/>
      <c r="F21" s="23"/>
      <c r="G21" s="3"/>
      <c r="H21" s="3"/>
      <c r="I21" s="140"/>
      <c r="J21" s="140"/>
      <c r="K21" s="141" t="s">
        <v>0</v>
      </c>
      <c r="L21" s="12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48"/>
      <c r="D22" s="249"/>
      <c r="E22" s="249"/>
      <c r="F22" s="249"/>
      <c r="G22" s="249"/>
      <c r="H22" s="249"/>
      <c r="I22" s="249"/>
      <c r="J22" s="249"/>
      <c r="K22" s="141" t="s">
        <v>1</v>
      </c>
      <c r="L22" s="13">
        <v>190426641</v>
      </c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85"/>
      <c r="I23" s="4"/>
      <c r="J23" s="142" t="s">
        <v>5</v>
      </c>
      <c r="K23" s="197" t="s">
        <v>123</v>
      </c>
      <c r="L23" s="12"/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83" t="s">
        <v>102</v>
      </c>
      <c r="H24" s="187"/>
      <c r="I24" s="189" t="s">
        <v>126</v>
      </c>
      <c r="J24" s="184"/>
      <c r="K24" s="12"/>
      <c r="L24" s="12"/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50" t="s">
        <v>6</v>
      </c>
      <c r="H25" s="250"/>
      <c r="I25" s="186">
        <v>10</v>
      </c>
      <c r="J25" s="231" t="s">
        <v>121</v>
      </c>
      <c r="K25" s="232" t="s">
        <v>122</v>
      </c>
      <c r="L25" s="232" t="s">
        <v>121</v>
      </c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19"/>
      <c r="B26" s="19"/>
      <c r="C26" s="19"/>
      <c r="D26" s="19"/>
      <c r="E26" s="19"/>
      <c r="F26" s="16"/>
      <c r="G26" s="17"/>
      <c r="H26" s="3"/>
      <c r="I26" s="17"/>
      <c r="J26" s="17"/>
      <c r="K26" s="18"/>
      <c r="L26" s="145" t="s">
        <v>104</v>
      </c>
      <c r="M26" s="87"/>
      <c r="N26" s="3"/>
      <c r="O26" s="3"/>
      <c r="P26" s="3"/>
      <c r="Q26" s="3"/>
      <c r="R26" s="23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1" t="s">
        <v>2</v>
      </c>
      <c r="B27" s="252"/>
      <c r="C27" s="253"/>
      <c r="D27" s="253"/>
      <c r="E27" s="253"/>
      <c r="F27" s="253"/>
      <c r="G27" s="256" t="s">
        <v>3</v>
      </c>
      <c r="H27" s="258" t="s">
        <v>84</v>
      </c>
      <c r="I27" s="260" t="s">
        <v>88</v>
      </c>
      <c r="J27" s="261"/>
      <c r="K27" s="234" t="s">
        <v>85</v>
      </c>
      <c r="L27" s="236" t="s">
        <v>103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4"/>
      <c r="B28" s="255"/>
      <c r="C28" s="255"/>
      <c r="D28" s="255"/>
      <c r="E28" s="255"/>
      <c r="F28" s="255"/>
      <c r="G28" s="257"/>
      <c r="H28" s="259"/>
      <c r="I28" s="146" t="s">
        <v>83</v>
      </c>
      <c r="J28" s="147" t="s">
        <v>82</v>
      </c>
      <c r="K28" s="235"/>
      <c r="L28" s="23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38" t="s">
        <v>80</v>
      </c>
      <c r="B29" s="239"/>
      <c r="C29" s="239"/>
      <c r="D29" s="239"/>
      <c r="E29" s="239"/>
      <c r="F29" s="240"/>
      <c r="G29" s="164">
        <v>2</v>
      </c>
      <c r="H29" s="165">
        <v>3</v>
      </c>
      <c r="I29" s="166" t="s">
        <v>81</v>
      </c>
      <c r="J29" s="167" t="s">
        <v>86</v>
      </c>
      <c r="K29" s="168">
        <v>6</v>
      </c>
      <c r="L29" s="168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4"/>
      <c r="D30" s="64"/>
      <c r="E30" s="65"/>
      <c r="F30" s="72"/>
      <c r="G30" s="74" t="s">
        <v>8</v>
      </c>
      <c r="H30" s="153">
        <v>1</v>
      </c>
      <c r="I30" s="199">
        <f>SUM(I31+I41+I65)</f>
        <v>4400</v>
      </c>
      <c r="J30" s="199">
        <f>SUM(J31+J41+J65)</f>
        <v>4400</v>
      </c>
      <c r="K30" s="199">
        <f>SUM(K31+K41+K65)</f>
        <v>4349</v>
      </c>
      <c r="L30" s="199">
        <f>SUM(L31+L41+L65)</f>
        <v>4349</v>
      </c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ht="24.75" customHeight="1">
      <c r="A31" s="39">
        <v>2</v>
      </c>
      <c r="B31" s="60">
        <v>1</v>
      </c>
      <c r="C31" s="45"/>
      <c r="D31" s="50"/>
      <c r="E31" s="40"/>
      <c r="F31" s="29"/>
      <c r="G31" s="60" t="s">
        <v>10</v>
      </c>
      <c r="H31" s="154">
        <v>2</v>
      </c>
      <c r="I31" s="90">
        <f>SUM(I32+I37)</f>
        <v>0</v>
      </c>
      <c r="J31" s="199">
        <f>SUM(J32+J42)</f>
        <v>0</v>
      </c>
      <c r="K31" s="92">
        <f>SUM(K32+K37)</f>
        <v>0</v>
      </c>
      <c r="L31" s="9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6"/>
      <c r="E32" s="26"/>
      <c r="F32" s="35"/>
      <c r="G32" s="69" t="s">
        <v>11</v>
      </c>
      <c r="H32" s="153">
        <v>3</v>
      </c>
      <c r="I32" s="107">
        <f>SUM(I33)</f>
        <v>0</v>
      </c>
      <c r="J32" s="107">
        <f aca="true" t="shared" si="0" ref="J32:L33">SUM(J33)</f>
        <v>0</v>
      </c>
      <c r="K32" s="109">
        <f t="shared" si="0"/>
        <v>0</v>
      </c>
      <c r="L32" s="10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6">
        <v>1</v>
      </c>
      <c r="E33" s="26"/>
      <c r="F33" s="35"/>
      <c r="G33" s="41" t="s">
        <v>11</v>
      </c>
      <c r="H33" s="155">
        <v>4</v>
      </c>
      <c r="I33" s="107">
        <f>SUM(I34)</f>
        <v>0</v>
      </c>
      <c r="J33" s="107">
        <f t="shared" si="0"/>
        <v>0</v>
      </c>
      <c r="K33" s="109">
        <f t="shared" si="0"/>
        <v>0</v>
      </c>
      <c r="L33" s="10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6">
        <v>1</v>
      </c>
      <c r="E34" s="26">
        <v>1</v>
      </c>
      <c r="F34" s="35"/>
      <c r="G34" s="41" t="s">
        <v>78</v>
      </c>
      <c r="H34" s="153">
        <v>5</v>
      </c>
      <c r="I34" s="109">
        <f>SUM(I35:I36)</f>
        <v>0</v>
      </c>
      <c r="J34" s="107">
        <f>SUM(J35:J36)</f>
        <v>0</v>
      </c>
      <c r="K34" s="109">
        <f>SUM(K35:K36)</f>
        <v>0</v>
      </c>
      <c r="L34" s="10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6">
        <v>1</v>
      </c>
      <c r="E35" s="26">
        <v>1</v>
      </c>
      <c r="F35" s="35">
        <v>1</v>
      </c>
      <c r="G35" s="41" t="s">
        <v>46</v>
      </c>
      <c r="H35" s="155">
        <v>6</v>
      </c>
      <c r="I35" s="94"/>
      <c r="J35" s="96"/>
      <c r="K35" s="96"/>
      <c r="L35" s="9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6">
        <v>1</v>
      </c>
      <c r="E36" s="26">
        <v>1</v>
      </c>
      <c r="F36" s="35">
        <v>2</v>
      </c>
      <c r="G36" s="41" t="s">
        <v>12</v>
      </c>
      <c r="H36" s="153">
        <v>7</v>
      </c>
      <c r="I36" s="96"/>
      <c r="J36" s="96"/>
      <c r="K36" s="96"/>
      <c r="L36" s="9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6"/>
      <c r="E37" s="26"/>
      <c r="F37" s="35"/>
      <c r="G37" s="69" t="s">
        <v>47</v>
      </c>
      <c r="H37" s="155">
        <v>8</v>
      </c>
      <c r="I37" s="109">
        <f>I38</f>
        <v>0</v>
      </c>
      <c r="J37" s="107">
        <f aca="true" t="shared" si="1" ref="J37:L38">J38</f>
        <v>0</v>
      </c>
      <c r="K37" s="109">
        <f t="shared" si="1"/>
        <v>0</v>
      </c>
      <c r="L37" s="10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6">
        <v>1</v>
      </c>
      <c r="E38" s="26"/>
      <c r="F38" s="35"/>
      <c r="G38" s="41" t="s">
        <v>47</v>
      </c>
      <c r="H38" s="153">
        <v>9</v>
      </c>
      <c r="I38" s="109">
        <f>I39</f>
        <v>0</v>
      </c>
      <c r="J38" s="107">
        <f t="shared" si="1"/>
        <v>0</v>
      </c>
      <c r="K38" s="107">
        <f t="shared" si="1"/>
        <v>0</v>
      </c>
      <c r="L38" s="10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6">
        <v>1</v>
      </c>
      <c r="E39" s="26">
        <v>1</v>
      </c>
      <c r="F39" s="35"/>
      <c r="G39" s="41" t="s">
        <v>47</v>
      </c>
      <c r="H39" s="155">
        <v>10</v>
      </c>
      <c r="I39" s="107">
        <f>I40</f>
        <v>0</v>
      </c>
      <c r="J39" s="107">
        <f>J40</f>
        <v>0</v>
      </c>
      <c r="K39" s="107">
        <f>K40</f>
        <v>0</v>
      </c>
      <c r="L39" s="10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6">
        <v>1</v>
      </c>
      <c r="E40" s="26">
        <v>1</v>
      </c>
      <c r="F40" s="35">
        <v>1</v>
      </c>
      <c r="G40" s="41" t="s">
        <v>47</v>
      </c>
      <c r="H40" s="153">
        <v>11</v>
      </c>
      <c r="I40" s="97"/>
      <c r="J40" s="96"/>
      <c r="K40" s="96"/>
      <c r="L40" s="9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5"/>
      <c r="D41" s="50"/>
      <c r="E41" s="40"/>
      <c r="F41" s="29"/>
      <c r="G41" s="60" t="s">
        <v>48</v>
      </c>
      <c r="H41" s="154">
        <v>12</v>
      </c>
      <c r="I41" s="98">
        <f aca="true" t="shared" si="2" ref="I41:L43">I42</f>
        <v>0</v>
      </c>
      <c r="J41" s="99">
        <f t="shared" si="2"/>
        <v>0</v>
      </c>
      <c r="K41" s="98">
        <f t="shared" si="2"/>
        <v>0</v>
      </c>
      <c r="L41" s="9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6"/>
      <c r="E42" s="26"/>
      <c r="F42" s="35"/>
      <c r="G42" s="69" t="s">
        <v>48</v>
      </c>
      <c r="H42" s="153">
        <v>13</v>
      </c>
      <c r="I42" s="107">
        <f t="shared" si="2"/>
        <v>0</v>
      </c>
      <c r="J42" s="109">
        <f t="shared" si="2"/>
        <v>0</v>
      </c>
      <c r="K42" s="107">
        <f t="shared" si="2"/>
        <v>0</v>
      </c>
      <c r="L42" s="10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6">
        <v>1</v>
      </c>
      <c r="E43" s="26"/>
      <c r="F43" s="35"/>
      <c r="G43" s="41" t="s">
        <v>48</v>
      </c>
      <c r="H43" s="155">
        <v>14</v>
      </c>
      <c r="I43" s="107">
        <f t="shared" si="2"/>
        <v>0</v>
      </c>
      <c r="J43" s="109">
        <f t="shared" si="2"/>
        <v>0</v>
      </c>
      <c r="K43" s="120">
        <f t="shared" si="2"/>
        <v>0</v>
      </c>
      <c r="L43" s="120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3">
        <v>1</v>
      </c>
      <c r="D44" s="48">
        <v>1</v>
      </c>
      <c r="E44" s="38">
        <v>1</v>
      </c>
      <c r="F44" s="57"/>
      <c r="G44" s="43" t="s">
        <v>48</v>
      </c>
      <c r="H44" s="156">
        <v>15</v>
      </c>
      <c r="I44" s="121">
        <f>SUM(I45:I63)-I54</f>
        <v>0</v>
      </c>
      <c r="J44" s="122">
        <f>SUM(J45:J63)-J54</f>
        <v>0</v>
      </c>
      <c r="K44" s="122">
        <f>SUM(K45:K63)-K54</f>
        <v>0</v>
      </c>
      <c r="L44" s="123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7">
        <v>1</v>
      </c>
      <c r="E45" s="37">
        <v>1</v>
      </c>
      <c r="F45" s="32">
        <v>1</v>
      </c>
      <c r="G45" s="42" t="s">
        <v>13</v>
      </c>
      <c r="H45" s="155">
        <v>16</v>
      </c>
      <c r="I45" s="96"/>
      <c r="J45" s="96"/>
      <c r="K45" s="96"/>
      <c r="L45" s="9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7">
        <v>1</v>
      </c>
      <c r="E46" s="37">
        <v>1</v>
      </c>
      <c r="F46" s="31">
        <v>2</v>
      </c>
      <c r="G46" s="42" t="s">
        <v>14</v>
      </c>
      <c r="H46" s="153">
        <v>17</v>
      </c>
      <c r="I46" s="96"/>
      <c r="J46" s="96"/>
      <c r="K46" s="96"/>
      <c r="L46" s="9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7">
        <v>1</v>
      </c>
      <c r="E47" s="37">
        <v>1</v>
      </c>
      <c r="F47" s="31">
        <v>5</v>
      </c>
      <c r="G47" s="42" t="s">
        <v>15</v>
      </c>
      <c r="H47" s="155">
        <v>18</v>
      </c>
      <c r="I47" s="96"/>
      <c r="J47" s="96"/>
      <c r="K47" s="96"/>
      <c r="L47" s="9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7">
        <v>1</v>
      </c>
      <c r="E48" s="37">
        <v>1</v>
      </c>
      <c r="F48" s="31">
        <v>6</v>
      </c>
      <c r="G48" s="42" t="s">
        <v>16</v>
      </c>
      <c r="H48" s="153">
        <v>19</v>
      </c>
      <c r="I48" s="96"/>
      <c r="J48" s="96"/>
      <c r="K48" s="96"/>
      <c r="L48" s="9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5">
        <v>2</v>
      </c>
      <c r="B49" s="78">
        <v>2</v>
      </c>
      <c r="C49" s="76">
        <v>1</v>
      </c>
      <c r="D49" s="77">
        <v>1</v>
      </c>
      <c r="E49" s="78">
        <v>1</v>
      </c>
      <c r="F49" s="70">
        <v>7</v>
      </c>
      <c r="G49" s="76" t="s">
        <v>49</v>
      </c>
      <c r="H49" s="154">
        <v>20</v>
      </c>
      <c r="I49" s="96"/>
      <c r="J49" s="96"/>
      <c r="K49" s="96"/>
      <c r="L49" s="9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7">
        <v>1</v>
      </c>
      <c r="E50" s="37">
        <v>1</v>
      </c>
      <c r="F50" s="31">
        <v>8</v>
      </c>
      <c r="G50" s="42" t="s">
        <v>17</v>
      </c>
      <c r="H50" s="153">
        <v>21</v>
      </c>
      <c r="I50" s="96"/>
      <c r="J50" s="96"/>
      <c r="K50" s="96"/>
      <c r="L50" s="9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7">
        <v>1</v>
      </c>
      <c r="E51" s="37">
        <v>1</v>
      </c>
      <c r="F51" s="31">
        <v>9</v>
      </c>
      <c r="G51" s="42" t="s">
        <v>50</v>
      </c>
      <c r="H51" s="155">
        <v>22</v>
      </c>
      <c r="I51" s="96"/>
      <c r="J51" s="96"/>
      <c r="K51" s="96"/>
      <c r="L51" s="9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5">
        <v>2</v>
      </c>
      <c r="B52" s="78">
        <v>2</v>
      </c>
      <c r="C52" s="76">
        <v>1</v>
      </c>
      <c r="D52" s="77">
        <v>1</v>
      </c>
      <c r="E52" s="78">
        <v>1</v>
      </c>
      <c r="F52" s="70">
        <v>10</v>
      </c>
      <c r="G52" s="76" t="s">
        <v>18</v>
      </c>
      <c r="H52" s="157">
        <v>23</v>
      </c>
      <c r="I52" s="96"/>
      <c r="J52" s="96"/>
      <c r="K52" s="96"/>
      <c r="L52" s="9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7">
        <v>1</v>
      </c>
      <c r="E53" s="37">
        <v>1</v>
      </c>
      <c r="F53" s="31">
        <v>11</v>
      </c>
      <c r="G53" s="42" t="s">
        <v>51</v>
      </c>
      <c r="H53" s="155">
        <v>24</v>
      </c>
      <c r="I53" s="97"/>
      <c r="J53" s="96"/>
      <c r="K53" s="96"/>
      <c r="L53" s="9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1">
        <v>1</v>
      </c>
      <c r="B54" s="242"/>
      <c r="C54" s="242"/>
      <c r="D54" s="242"/>
      <c r="E54" s="242"/>
      <c r="F54" s="243"/>
      <c r="G54" s="170">
        <v>2</v>
      </c>
      <c r="H54" s="171">
        <v>3</v>
      </c>
      <c r="I54" s="172">
        <v>4</v>
      </c>
      <c r="J54" s="173">
        <v>5</v>
      </c>
      <c r="K54" s="174">
        <v>6</v>
      </c>
      <c r="L54" s="172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5">
        <v>2</v>
      </c>
      <c r="C55" s="63">
        <v>1</v>
      </c>
      <c r="D55" s="63">
        <v>1</v>
      </c>
      <c r="E55" s="63">
        <v>1</v>
      </c>
      <c r="F55" s="71">
        <v>12</v>
      </c>
      <c r="G55" s="63" t="s">
        <v>19</v>
      </c>
      <c r="H55" s="158">
        <v>25</v>
      </c>
      <c r="I55" s="101"/>
      <c r="J55" s="96"/>
      <c r="K55" s="96"/>
      <c r="L55" s="9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20</v>
      </c>
      <c r="H56" s="153">
        <v>26</v>
      </c>
      <c r="I56" s="97"/>
      <c r="J56" s="96"/>
      <c r="K56" s="96"/>
      <c r="L56" s="9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21</v>
      </c>
      <c r="H57" s="158">
        <v>27</v>
      </c>
      <c r="I57" s="97"/>
      <c r="J57" s="96"/>
      <c r="K57" s="96"/>
      <c r="L57" s="9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22</v>
      </c>
      <c r="H58" s="153">
        <v>28</v>
      </c>
      <c r="I58" s="97"/>
      <c r="J58" s="96"/>
      <c r="K58" s="96"/>
      <c r="L58" s="9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52</v>
      </c>
      <c r="H59" s="158">
        <v>29</v>
      </c>
      <c r="I59" s="97"/>
      <c r="J59" s="96"/>
      <c r="K59" s="96"/>
      <c r="L59" s="9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105</v>
      </c>
      <c r="H60" s="153">
        <v>30</v>
      </c>
      <c r="I60" s="97"/>
      <c r="J60" s="96"/>
      <c r="K60" s="96"/>
      <c r="L60" s="9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23</v>
      </c>
      <c r="H61" s="158">
        <v>31</v>
      </c>
      <c r="I61" s="97"/>
      <c r="J61" s="96"/>
      <c r="K61" s="96"/>
      <c r="L61" s="9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90</v>
      </c>
      <c r="H62" s="153">
        <v>32</v>
      </c>
      <c r="I62" s="97"/>
      <c r="J62" s="96"/>
      <c r="K62" s="96"/>
      <c r="L62" s="9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24</v>
      </c>
      <c r="H63" s="158">
        <v>33</v>
      </c>
      <c r="I63" s="97"/>
      <c r="J63" s="96"/>
      <c r="K63" s="96"/>
      <c r="L63" s="9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" customHeight="1">
      <c r="A64" s="244">
        <v>1</v>
      </c>
      <c r="B64" s="242"/>
      <c r="C64" s="242"/>
      <c r="D64" s="242"/>
      <c r="E64" s="242"/>
      <c r="F64" s="243"/>
      <c r="G64" s="178">
        <v>2</v>
      </c>
      <c r="H64" s="178">
        <v>3</v>
      </c>
      <c r="I64" s="177">
        <v>4</v>
      </c>
      <c r="J64" s="176">
        <v>5</v>
      </c>
      <c r="K64" s="177">
        <v>6</v>
      </c>
      <c r="L64" s="175">
        <v>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>
      <c r="A65" s="36">
        <v>2</v>
      </c>
      <c r="B65" s="39">
        <v>7</v>
      </c>
      <c r="C65" s="39"/>
      <c r="D65" s="44"/>
      <c r="E65" s="44"/>
      <c r="F65" s="56"/>
      <c r="G65" s="49" t="s">
        <v>53</v>
      </c>
      <c r="H65" s="160">
        <v>100</v>
      </c>
      <c r="I65" s="203">
        <f>SUM(I66+I71+I76)</f>
        <v>4400</v>
      </c>
      <c r="J65" s="216">
        <f>SUM(J66+J71+J76)</f>
        <v>4400</v>
      </c>
      <c r="K65" s="203">
        <f>SUM(K66+K71+K76)</f>
        <v>4349</v>
      </c>
      <c r="L65" s="202">
        <f>SUM(L66+L71+L76)</f>
        <v>4349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>
      <c r="A66" s="27">
        <v>2</v>
      </c>
      <c r="B66" s="26">
        <v>7</v>
      </c>
      <c r="C66" s="26">
        <v>1</v>
      </c>
      <c r="D66" s="41"/>
      <c r="E66" s="41"/>
      <c r="F66" s="35"/>
      <c r="G66" s="180" t="s">
        <v>54</v>
      </c>
      <c r="H66" s="160">
        <v>101</v>
      </c>
      <c r="I66" s="203">
        <f aca="true" t="shared" si="3" ref="I66:L67">I67</f>
        <v>0</v>
      </c>
      <c r="J66" s="216">
        <f t="shared" si="3"/>
        <v>0</v>
      </c>
      <c r="K66" s="203">
        <f t="shared" si="3"/>
        <v>0</v>
      </c>
      <c r="L66" s="202">
        <f t="shared" si="3"/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4.25" customHeight="1">
      <c r="A67" s="27">
        <v>2</v>
      </c>
      <c r="B67" s="26">
        <v>7</v>
      </c>
      <c r="C67" s="26">
        <v>1</v>
      </c>
      <c r="D67" s="41">
        <v>1</v>
      </c>
      <c r="E67" s="41"/>
      <c r="F67" s="35"/>
      <c r="G67" s="46" t="s">
        <v>54</v>
      </c>
      <c r="H67" s="160">
        <v>102</v>
      </c>
      <c r="I67" s="203">
        <f t="shared" si="3"/>
        <v>0</v>
      </c>
      <c r="J67" s="216">
        <f t="shared" si="3"/>
        <v>0</v>
      </c>
      <c r="K67" s="203">
        <f t="shared" si="3"/>
        <v>0</v>
      </c>
      <c r="L67" s="202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>
      <c r="A68" s="27">
        <v>2</v>
      </c>
      <c r="B68" s="26">
        <v>7</v>
      </c>
      <c r="C68" s="26">
        <v>1</v>
      </c>
      <c r="D68" s="41">
        <v>1</v>
      </c>
      <c r="E68" s="41">
        <v>1</v>
      </c>
      <c r="F68" s="35"/>
      <c r="G68" s="46" t="s">
        <v>54</v>
      </c>
      <c r="H68" s="160">
        <v>103</v>
      </c>
      <c r="I68" s="203">
        <f>SUM(I69:I70)</f>
        <v>0</v>
      </c>
      <c r="J68" s="216">
        <f>SUM(J69:J70)</f>
        <v>0</v>
      </c>
      <c r="K68" s="203">
        <f>SUM(K69:K70)</f>
        <v>0</v>
      </c>
      <c r="L68" s="202">
        <f>SUM(L69:L70)</f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>
      <c r="A69" s="51">
        <v>2</v>
      </c>
      <c r="B69" s="40">
        <v>7</v>
      </c>
      <c r="C69" s="51">
        <v>1</v>
      </c>
      <c r="D69" s="26">
        <v>1</v>
      </c>
      <c r="E69" s="45">
        <v>1</v>
      </c>
      <c r="F69" s="29">
        <v>1</v>
      </c>
      <c r="G69" s="50" t="s">
        <v>55</v>
      </c>
      <c r="H69" s="160">
        <v>104</v>
      </c>
      <c r="I69" s="223"/>
      <c r="J69" s="223"/>
      <c r="K69" s="223"/>
      <c r="L69" s="22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4.25" customHeight="1">
      <c r="A70" s="26">
        <v>2</v>
      </c>
      <c r="B70" s="26">
        <v>7</v>
      </c>
      <c r="C70" s="27">
        <v>1</v>
      </c>
      <c r="D70" s="26">
        <v>1</v>
      </c>
      <c r="E70" s="41">
        <v>1</v>
      </c>
      <c r="F70" s="35">
        <v>2</v>
      </c>
      <c r="G70" s="46" t="s">
        <v>56</v>
      </c>
      <c r="H70" s="160">
        <v>105</v>
      </c>
      <c r="I70" s="224"/>
      <c r="J70" s="204"/>
      <c r="K70" s="204"/>
      <c r="L70" s="20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5.5">
      <c r="A71" s="30">
        <v>2</v>
      </c>
      <c r="B71" s="38">
        <v>7</v>
      </c>
      <c r="C71" s="30">
        <v>2</v>
      </c>
      <c r="D71" s="38"/>
      <c r="E71" s="43"/>
      <c r="F71" s="57"/>
      <c r="G71" s="181" t="s">
        <v>27</v>
      </c>
      <c r="H71" s="160">
        <v>106</v>
      </c>
      <c r="I71" s="219">
        <f aca="true" t="shared" si="4" ref="I71:L72">I72</f>
        <v>4400</v>
      </c>
      <c r="J71" s="218">
        <f t="shared" si="4"/>
        <v>4400</v>
      </c>
      <c r="K71" s="219">
        <f t="shared" si="4"/>
        <v>4349</v>
      </c>
      <c r="L71" s="208">
        <f t="shared" si="4"/>
        <v>4349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27">
        <v>2</v>
      </c>
      <c r="B72" s="26">
        <v>7</v>
      </c>
      <c r="C72" s="27">
        <v>2</v>
      </c>
      <c r="D72" s="26">
        <v>1</v>
      </c>
      <c r="E72" s="41"/>
      <c r="F72" s="35"/>
      <c r="G72" s="46" t="s">
        <v>27</v>
      </c>
      <c r="H72" s="160">
        <v>107</v>
      </c>
      <c r="I72" s="203">
        <f>I73</f>
        <v>4400</v>
      </c>
      <c r="J72" s="216">
        <f t="shared" si="4"/>
        <v>4400</v>
      </c>
      <c r="K72" s="203">
        <f t="shared" si="4"/>
        <v>4349</v>
      </c>
      <c r="L72" s="202">
        <f t="shared" si="4"/>
        <v>4349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7">
        <v>2</v>
      </c>
      <c r="B73" s="26">
        <v>7</v>
      </c>
      <c r="C73" s="27">
        <v>2</v>
      </c>
      <c r="D73" s="26">
        <v>1</v>
      </c>
      <c r="E73" s="41">
        <v>1</v>
      </c>
      <c r="F73" s="35"/>
      <c r="G73" s="46" t="s">
        <v>27</v>
      </c>
      <c r="H73" s="160">
        <v>108</v>
      </c>
      <c r="I73" s="203">
        <f>SUM(I74:I75)</f>
        <v>4400</v>
      </c>
      <c r="J73" s="216">
        <f>SUM(J74:J75)</f>
        <v>4400</v>
      </c>
      <c r="K73" s="203">
        <f>SUM(K74:K75)</f>
        <v>4349</v>
      </c>
      <c r="L73" s="202">
        <f>SUM(L74:L75)</f>
        <v>4349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customHeight="1">
      <c r="A74" s="27">
        <v>2</v>
      </c>
      <c r="B74" s="26">
        <v>7</v>
      </c>
      <c r="C74" s="27">
        <v>2</v>
      </c>
      <c r="D74" s="26">
        <v>1</v>
      </c>
      <c r="E74" s="41">
        <v>1</v>
      </c>
      <c r="F74" s="35">
        <v>1</v>
      </c>
      <c r="G74" s="46" t="s">
        <v>57</v>
      </c>
      <c r="H74" s="160">
        <v>109</v>
      </c>
      <c r="I74" s="224">
        <v>4400</v>
      </c>
      <c r="J74" s="204">
        <v>4400</v>
      </c>
      <c r="K74" s="204">
        <v>4349</v>
      </c>
      <c r="L74" s="204">
        <v>4349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27">
        <v>2</v>
      </c>
      <c r="B75" s="26">
        <v>7</v>
      </c>
      <c r="C75" s="27">
        <v>2</v>
      </c>
      <c r="D75" s="26">
        <v>1</v>
      </c>
      <c r="E75" s="41">
        <v>1</v>
      </c>
      <c r="F75" s="35">
        <v>2</v>
      </c>
      <c r="G75" s="46" t="s">
        <v>58</v>
      </c>
      <c r="H75" s="160">
        <v>110</v>
      </c>
      <c r="I75" s="204"/>
      <c r="J75" s="204"/>
      <c r="K75" s="204"/>
      <c r="L75" s="20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27">
        <v>2</v>
      </c>
      <c r="B76" s="26">
        <v>7</v>
      </c>
      <c r="C76" s="27">
        <v>3</v>
      </c>
      <c r="D76" s="26"/>
      <c r="E76" s="41"/>
      <c r="F76" s="35"/>
      <c r="G76" s="180" t="s">
        <v>59</v>
      </c>
      <c r="H76" s="160">
        <v>111</v>
      </c>
      <c r="I76" s="109">
        <f>I77</f>
        <v>0</v>
      </c>
      <c r="J76" s="108">
        <f aca="true" t="shared" si="5" ref="J76:L77">J77</f>
        <v>0</v>
      </c>
      <c r="K76" s="109">
        <f t="shared" si="5"/>
        <v>0</v>
      </c>
      <c r="L76" s="107">
        <f t="shared" si="5"/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0">
        <v>2</v>
      </c>
      <c r="B77" s="52">
        <v>7</v>
      </c>
      <c r="C77" s="61">
        <v>3</v>
      </c>
      <c r="D77" s="52">
        <v>1</v>
      </c>
      <c r="E77" s="53"/>
      <c r="F77" s="58"/>
      <c r="G77" s="54" t="s">
        <v>59</v>
      </c>
      <c r="H77" s="160">
        <v>112</v>
      </c>
      <c r="I77" s="123">
        <f>I78</f>
        <v>0</v>
      </c>
      <c r="J77" s="122">
        <f t="shared" si="5"/>
        <v>0</v>
      </c>
      <c r="K77" s="123">
        <f t="shared" si="5"/>
        <v>0</v>
      </c>
      <c r="L77" s="121">
        <f t="shared" si="5"/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27">
        <v>2</v>
      </c>
      <c r="B78" s="26">
        <v>7</v>
      </c>
      <c r="C78" s="27">
        <v>3</v>
      </c>
      <c r="D78" s="26">
        <v>1</v>
      </c>
      <c r="E78" s="41">
        <v>1</v>
      </c>
      <c r="F78" s="35"/>
      <c r="G78" s="46" t="s">
        <v>59</v>
      </c>
      <c r="H78" s="160">
        <v>113</v>
      </c>
      <c r="I78" s="109">
        <f>SUM(I79:I80)</f>
        <v>0</v>
      </c>
      <c r="J78" s="108">
        <f>SUM(J79:J80)</f>
        <v>0</v>
      </c>
      <c r="K78" s="109">
        <f>SUM(K79:K80)</f>
        <v>0</v>
      </c>
      <c r="L78" s="107">
        <f>SUM(L79:L80)</f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51">
        <v>2</v>
      </c>
      <c r="B79" s="40">
        <v>7</v>
      </c>
      <c r="C79" s="51">
        <v>3</v>
      </c>
      <c r="D79" s="40">
        <v>1</v>
      </c>
      <c r="E79" s="45">
        <v>1</v>
      </c>
      <c r="F79" s="29">
        <v>1</v>
      </c>
      <c r="G79" s="50" t="s">
        <v>60</v>
      </c>
      <c r="H79" s="160">
        <v>114</v>
      </c>
      <c r="I79" s="113"/>
      <c r="J79" s="95"/>
      <c r="K79" s="95"/>
      <c r="L79" s="9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6.5" customHeight="1">
      <c r="A80" s="27">
        <v>2</v>
      </c>
      <c r="B80" s="26">
        <v>7</v>
      </c>
      <c r="C80" s="27">
        <v>3</v>
      </c>
      <c r="D80" s="26">
        <v>1</v>
      </c>
      <c r="E80" s="41">
        <v>1</v>
      </c>
      <c r="F80" s="35">
        <v>2</v>
      </c>
      <c r="G80" s="46" t="s">
        <v>61</v>
      </c>
      <c r="H80" s="160">
        <v>115</v>
      </c>
      <c r="I80" s="96"/>
      <c r="J80" s="96"/>
      <c r="K80" s="96"/>
      <c r="L80" s="9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" customHeight="1">
      <c r="A81" s="36">
        <v>2</v>
      </c>
      <c r="B81" s="36">
        <v>8</v>
      </c>
      <c r="C81" s="39"/>
      <c r="D81" s="62"/>
      <c r="E81" s="60"/>
      <c r="F81" s="59"/>
      <c r="G81" s="55" t="s">
        <v>28</v>
      </c>
      <c r="H81" s="160">
        <v>116</v>
      </c>
      <c r="I81" s="105">
        <f>I82</f>
        <v>0</v>
      </c>
      <c r="J81" s="104">
        <f>J82</f>
        <v>0</v>
      </c>
      <c r="K81" s="105">
        <f>K82</f>
        <v>0</v>
      </c>
      <c r="L81" s="103">
        <f>L82</f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 customHeight="1">
      <c r="A82" s="30">
        <v>2</v>
      </c>
      <c r="B82" s="30">
        <v>8</v>
      </c>
      <c r="C82" s="30">
        <v>1</v>
      </c>
      <c r="D82" s="38"/>
      <c r="E82" s="43"/>
      <c r="F82" s="57"/>
      <c r="G82" s="179" t="s">
        <v>28</v>
      </c>
      <c r="H82" s="160">
        <v>117</v>
      </c>
      <c r="I82" s="105">
        <f>I83+I87</f>
        <v>0</v>
      </c>
      <c r="J82" s="104">
        <f>J83+J87</f>
        <v>0</v>
      </c>
      <c r="K82" s="105">
        <f>K83+K87</f>
        <v>0</v>
      </c>
      <c r="L82" s="103">
        <f>L83+L87</f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3.5" customHeight="1">
      <c r="A83" s="27">
        <v>2</v>
      </c>
      <c r="B83" s="26">
        <v>8</v>
      </c>
      <c r="C83" s="46">
        <v>1</v>
      </c>
      <c r="D83" s="26">
        <v>1</v>
      </c>
      <c r="E83" s="41"/>
      <c r="F83" s="35"/>
      <c r="G83" s="46" t="s">
        <v>25</v>
      </c>
      <c r="H83" s="160">
        <v>118</v>
      </c>
      <c r="I83" s="109">
        <f>I84</f>
        <v>0</v>
      </c>
      <c r="J83" s="108">
        <f>J84</f>
        <v>0</v>
      </c>
      <c r="K83" s="109">
        <f>K84</f>
        <v>0</v>
      </c>
      <c r="L83" s="107">
        <f>L84</f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3.5" customHeight="1">
      <c r="A84" s="27">
        <v>2</v>
      </c>
      <c r="B84" s="26">
        <v>8</v>
      </c>
      <c r="C84" s="50">
        <v>1</v>
      </c>
      <c r="D84" s="40">
        <v>1</v>
      </c>
      <c r="E84" s="45">
        <v>1</v>
      </c>
      <c r="F84" s="29"/>
      <c r="G84" s="50" t="s">
        <v>25</v>
      </c>
      <c r="H84" s="160">
        <v>119</v>
      </c>
      <c r="I84" s="105">
        <f>SUM(I85:I86)</f>
        <v>0</v>
      </c>
      <c r="J84" s="104">
        <f>SUM(J85:J86)</f>
        <v>0</v>
      </c>
      <c r="K84" s="105">
        <f>SUM(K85:K86)</f>
        <v>0</v>
      </c>
      <c r="L84" s="103">
        <f>SUM(L85:L86)</f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6">
        <v>2</v>
      </c>
      <c r="B85" s="40">
        <v>8</v>
      </c>
      <c r="C85" s="46">
        <v>1</v>
      </c>
      <c r="D85" s="26">
        <v>1</v>
      </c>
      <c r="E85" s="41">
        <v>1</v>
      </c>
      <c r="F85" s="35">
        <v>1</v>
      </c>
      <c r="G85" s="46" t="s">
        <v>29</v>
      </c>
      <c r="H85" s="160">
        <v>120</v>
      </c>
      <c r="I85" s="96"/>
      <c r="J85" s="96"/>
      <c r="K85" s="96"/>
      <c r="L85" s="9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>
      <c r="A86" s="30">
        <v>2</v>
      </c>
      <c r="B86" s="52">
        <v>8</v>
      </c>
      <c r="C86" s="54">
        <v>1</v>
      </c>
      <c r="D86" s="52">
        <v>1</v>
      </c>
      <c r="E86" s="53">
        <v>1</v>
      </c>
      <c r="F86" s="58">
        <v>2</v>
      </c>
      <c r="G86" s="54" t="s">
        <v>62</v>
      </c>
      <c r="H86" s="160">
        <v>121</v>
      </c>
      <c r="I86" s="114"/>
      <c r="J86" s="102"/>
      <c r="K86" s="102"/>
      <c r="L86" s="10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27">
        <v>2</v>
      </c>
      <c r="B87" s="26">
        <v>8</v>
      </c>
      <c r="C87" s="46">
        <v>1</v>
      </c>
      <c r="D87" s="26">
        <v>2</v>
      </c>
      <c r="E87" s="41"/>
      <c r="F87" s="35"/>
      <c r="G87" s="46" t="s">
        <v>26</v>
      </c>
      <c r="H87" s="160">
        <v>122</v>
      </c>
      <c r="I87" s="109">
        <f>I88</f>
        <v>0</v>
      </c>
      <c r="J87" s="108">
        <f aca="true" t="shared" si="6" ref="J87:L88">J88</f>
        <v>0</v>
      </c>
      <c r="K87" s="109">
        <f t="shared" si="6"/>
        <v>0</v>
      </c>
      <c r="L87" s="107">
        <f t="shared" si="6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>
      <c r="A88" s="27">
        <v>2</v>
      </c>
      <c r="B88" s="26">
        <v>8</v>
      </c>
      <c r="C88" s="46">
        <v>1</v>
      </c>
      <c r="D88" s="26">
        <v>2</v>
      </c>
      <c r="E88" s="41">
        <v>1</v>
      </c>
      <c r="F88" s="35"/>
      <c r="G88" s="46" t="s">
        <v>91</v>
      </c>
      <c r="H88" s="160">
        <v>123</v>
      </c>
      <c r="I88" s="109">
        <f>I89</f>
        <v>0</v>
      </c>
      <c r="J88" s="108">
        <f t="shared" si="6"/>
        <v>0</v>
      </c>
      <c r="K88" s="109">
        <f t="shared" si="6"/>
        <v>0</v>
      </c>
      <c r="L88" s="107">
        <f t="shared" si="6"/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>
      <c r="A89" s="30">
        <v>2</v>
      </c>
      <c r="B89" s="38">
        <v>8</v>
      </c>
      <c r="C89" s="48">
        <v>1</v>
      </c>
      <c r="D89" s="38">
        <v>2</v>
      </c>
      <c r="E89" s="43">
        <v>1</v>
      </c>
      <c r="F89" s="57">
        <v>1</v>
      </c>
      <c r="G89" s="48" t="s">
        <v>91</v>
      </c>
      <c r="H89" s="160">
        <v>124</v>
      </c>
      <c r="I89" s="115"/>
      <c r="J89" s="116"/>
      <c r="K89" s="116"/>
      <c r="L89" s="11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58.5" customHeight="1">
      <c r="A90" s="65">
        <v>3</v>
      </c>
      <c r="B90" s="64"/>
      <c r="C90" s="65"/>
      <c r="D90" s="74"/>
      <c r="E90" s="74"/>
      <c r="F90" s="72"/>
      <c r="G90" s="118" t="s">
        <v>30</v>
      </c>
      <c r="H90" s="161">
        <v>141</v>
      </c>
      <c r="I90" s="90">
        <f>SUM(I91)</f>
        <v>0</v>
      </c>
      <c r="J90" s="90">
        <f>SUM(J91)</f>
        <v>0</v>
      </c>
      <c r="K90" s="90">
        <f>SUM(K91)</f>
        <v>0</v>
      </c>
      <c r="L90" s="90">
        <f>SUM(L91)</f>
        <v>0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34.5" customHeight="1">
      <c r="A91" s="36">
        <v>3</v>
      </c>
      <c r="B91" s="39">
        <v>1</v>
      </c>
      <c r="C91" s="62"/>
      <c r="D91" s="60"/>
      <c r="E91" s="60"/>
      <c r="F91" s="59"/>
      <c r="G91" s="119" t="s">
        <v>31</v>
      </c>
      <c r="H91" s="162">
        <v>142</v>
      </c>
      <c r="I91" s="107">
        <f>SUM(I92+I113+I121+I132+I136)</f>
        <v>0</v>
      </c>
      <c r="J91" s="103">
        <f>SUM(J92+J113+J121+J132+J136)</f>
        <v>0</v>
      </c>
      <c r="K91" s="103">
        <f>SUM(K92+K113+K121+K132+K136)</f>
        <v>0</v>
      </c>
      <c r="L91" s="103">
        <f>SUM(L92+L113+L121+L132+L136)</f>
        <v>0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30.75" customHeight="1">
      <c r="A92" s="40">
        <v>3</v>
      </c>
      <c r="B92" s="50">
        <v>1</v>
      </c>
      <c r="C92" s="40">
        <v>1</v>
      </c>
      <c r="D92" s="45"/>
      <c r="E92" s="45"/>
      <c r="F92" s="68"/>
      <c r="G92" s="182" t="s">
        <v>32</v>
      </c>
      <c r="H92" s="161">
        <v>143</v>
      </c>
      <c r="I92" s="103">
        <f>SUM(I93+I96+I101+I105+I110)</f>
        <v>0</v>
      </c>
      <c r="J92" s="108">
        <f>SUM(J93+J96+J101+J105+J110)</f>
        <v>0</v>
      </c>
      <c r="K92" s="109">
        <f>SUM(K93+K96+K101+K105+K110)</f>
        <v>0</v>
      </c>
      <c r="L92" s="107">
        <f>SUM(L93+L96+L101+L105+L110)</f>
        <v>0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4.25" customHeight="1">
      <c r="A93" s="26">
        <v>3</v>
      </c>
      <c r="B93" s="46">
        <v>1</v>
      </c>
      <c r="C93" s="26">
        <v>1</v>
      </c>
      <c r="D93" s="41">
        <v>1</v>
      </c>
      <c r="E93" s="41"/>
      <c r="F93" s="73"/>
      <c r="G93" s="26" t="s">
        <v>33</v>
      </c>
      <c r="H93" s="162">
        <v>144</v>
      </c>
      <c r="I93" s="107">
        <f aca="true" t="shared" si="7" ref="I93:L94">I94</f>
        <v>0</v>
      </c>
      <c r="J93" s="104">
        <f t="shared" si="7"/>
        <v>0</v>
      </c>
      <c r="K93" s="105">
        <f t="shared" si="7"/>
        <v>0</v>
      </c>
      <c r="L93" s="103">
        <f t="shared" si="7"/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4.25" customHeight="1">
      <c r="A94" s="26">
        <v>3</v>
      </c>
      <c r="B94" s="46">
        <v>1</v>
      </c>
      <c r="C94" s="26">
        <v>1</v>
      </c>
      <c r="D94" s="41">
        <v>1</v>
      </c>
      <c r="E94" s="41">
        <v>1</v>
      </c>
      <c r="F94" s="25"/>
      <c r="G94" s="46" t="s">
        <v>33</v>
      </c>
      <c r="H94" s="161">
        <v>145</v>
      </c>
      <c r="I94" s="103">
        <f t="shared" si="7"/>
        <v>0</v>
      </c>
      <c r="J94" s="107">
        <f t="shared" si="7"/>
        <v>0</v>
      </c>
      <c r="K94" s="107">
        <f t="shared" si="7"/>
        <v>0</v>
      </c>
      <c r="L94" s="107">
        <f t="shared" si="7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" customHeight="1">
      <c r="A95" s="26">
        <v>3</v>
      </c>
      <c r="B95" s="46">
        <v>1</v>
      </c>
      <c r="C95" s="26">
        <v>1</v>
      </c>
      <c r="D95" s="41">
        <v>1</v>
      </c>
      <c r="E95" s="41">
        <v>1</v>
      </c>
      <c r="F95" s="25">
        <v>1</v>
      </c>
      <c r="G95" s="46" t="s">
        <v>33</v>
      </c>
      <c r="H95" s="162">
        <v>146</v>
      </c>
      <c r="I95" s="100"/>
      <c r="J95" s="97"/>
      <c r="K95" s="97"/>
      <c r="L95" s="97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40">
        <v>3</v>
      </c>
      <c r="B96" s="45">
        <v>1</v>
      </c>
      <c r="C96" s="45">
        <v>1</v>
      </c>
      <c r="D96" s="45">
        <v>2</v>
      </c>
      <c r="E96" s="45"/>
      <c r="F96" s="29"/>
      <c r="G96" s="50" t="s">
        <v>63</v>
      </c>
      <c r="H96" s="161">
        <v>147</v>
      </c>
      <c r="I96" s="103">
        <f>I97</f>
        <v>0</v>
      </c>
      <c r="J96" s="104">
        <f>J97</f>
        <v>0</v>
      </c>
      <c r="K96" s="105">
        <f>K97</f>
        <v>0</v>
      </c>
      <c r="L96" s="103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>
      <c r="A97" s="26">
        <v>3</v>
      </c>
      <c r="B97" s="41">
        <v>1</v>
      </c>
      <c r="C97" s="41">
        <v>1</v>
      </c>
      <c r="D97" s="41">
        <v>2</v>
      </c>
      <c r="E97" s="41">
        <v>1</v>
      </c>
      <c r="F97" s="35"/>
      <c r="G97" s="46" t="s">
        <v>63</v>
      </c>
      <c r="H97" s="162">
        <v>148</v>
      </c>
      <c r="I97" s="107">
        <f>SUM(I98:I100)</f>
        <v>0</v>
      </c>
      <c r="J97" s="108">
        <f>SUM(J98:J100)</f>
        <v>0</v>
      </c>
      <c r="K97" s="109">
        <f>SUM(K98:K100)</f>
        <v>0</v>
      </c>
      <c r="L97" s="107">
        <f>SUM(L98:L100)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" customHeight="1">
      <c r="A98" s="40">
        <v>3</v>
      </c>
      <c r="B98" s="45">
        <v>1</v>
      </c>
      <c r="C98" s="45">
        <v>1</v>
      </c>
      <c r="D98" s="45">
        <v>2</v>
      </c>
      <c r="E98" s="45">
        <v>1</v>
      </c>
      <c r="F98" s="29">
        <v>1</v>
      </c>
      <c r="G98" s="50" t="s">
        <v>34</v>
      </c>
      <c r="H98" s="161">
        <v>149</v>
      </c>
      <c r="I98" s="106"/>
      <c r="J98" s="94"/>
      <c r="K98" s="94"/>
      <c r="L98" s="11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6.5" customHeight="1">
      <c r="A99" s="26">
        <v>3</v>
      </c>
      <c r="B99" s="41">
        <v>1</v>
      </c>
      <c r="C99" s="41">
        <v>1</v>
      </c>
      <c r="D99" s="41">
        <v>2</v>
      </c>
      <c r="E99" s="41">
        <v>1</v>
      </c>
      <c r="F99" s="35">
        <v>2</v>
      </c>
      <c r="G99" s="46" t="s">
        <v>35</v>
      </c>
      <c r="H99" s="162">
        <v>150</v>
      </c>
      <c r="I99" s="100"/>
      <c r="J99" s="97"/>
      <c r="K99" s="97"/>
      <c r="L99" s="97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6.5" customHeight="1">
      <c r="A100" s="40">
        <v>3</v>
      </c>
      <c r="B100" s="45">
        <v>1</v>
      </c>
      <c r="C100" s="45">
        <v>1</v>
      </c>
      <c r="D100" s="45">
        <v>2</v>
      </c>
      <c r="E100" s="45">
        <v>1</v>
      </c>
      <c r="F100" s="29">
        <v>3</v>
      </c>
      <c r="G100" s="50" t="s">
        <v>64</v>
      </c>
      <c r="H100" s="161">
        <v>151</v>
      </c>
      <c r="I100" s="106"/>
      <c r="J100" s="94"/>
      <c r="K100" s="94"/>
      <c r="L100" s="111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26">
        <v>3</v>
      </c>
      <c r="B101" s="41">
        <v>1</v>
      </c>
      <c r="C101" s="41">
        <v>1</v>
      </c>
      <c r="D101" s="41">
        <v>3</v>
      </c>
      <c r="E101" s="41"/>
      <c r="F101" s="35"/>
      <c r="G101" s="46" t="s">
        <v>65</v>
      </c>
      <c r="H101" s="162">
        <v>152</v>
      </c>
      <c r="I101" s="107">
        <f>I102</f>
        <v>0</v>
      </c>
      <c r="J101" s="108">
        <f>J102</f>
        <v>0</v>
      </c>
      <c r="K101" s="109">
        <f>K102</f>
        <v>0</v>
      </c>
      <c r="L101" s="107">
        <f>L102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>
      <c r="A102" s="26">
        <v>3</v>
      </c>
      <c r="B102" s="41">
        <v>1</v>
      </c>
      <c r="C102" s="41">
        <v>1</v>
      </c>
      <c r="D102" s="41">
        <v>3</v>
      </c>
      <c r="E102" s="41">
        <v>1</v>
      </c>
      <c r="F102" s="35"/>
      <c r="G102" s="46" t="s">
        <v>65</v>
      </c>
      <c r="H102" s="161">
        <v>153</v>
      </c>
      <c r="I102" s="107">
        <f>SUM(I103:I104)</f>
        <v>0</v>
      </c>
      <c r="J102" s="108">
        <f>SUM(J103:J104)</f>
        <v>0</v>
      </c>
      <c r="K102" s="109">
        <f>SUM(K103:K104)</f>
        <v>0</v>
      </c>
      <c r="L102" s="107">
        <f>SUM(L103:L104)</f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26">
        <v>3</v>
      </c>
      <c r="B103" s="41">
        <v>1</v>
      </c>
      <c r="C103" s="41">
        <v>1</v>
      </c>
      <c r="D103" s="41">
        <v>3</v>
      </c>
      <c r="E103" s="41">
        <v>1</v>
      </c>
      <c r="F103" s="35">
        <v>1</v>
      </c>
      <c r="G103" s="46" t="s">
        <v>36</v>
      </c>
      <c r="H103" s="162">
        <v>154</v>
      </c>
      <c r="I103" s="100"/>
      <c r="J103" s="97"/>
      <c r="K103" s="97"/>
      <c r="L103" s="11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>
      <c r="A104" s="26">
        <v>3</v>
      </c>
      <c r="B104" s="41">
        <v>1</v>
      </c>
      <c r="C104" s="41">
        <v>1</v>
      </c>
      <c r="D104" s="41">
        <v>3</v>
      </c>
      <c r="E104" s="41">
        <v>1</v>
      </c>
      <c r="F104" s="35">
        <v>2</v>
      </c>
      <c r="G104" s="46" t="s">
        <v>66</v>
      </c>
      <c r="H104" s="161">
        <v>155</v>
      </c>
      <c r="I104" s="106"/>
      <c r="J104" s="97"/>
      <c r="K104" s="97"/>
      <c r="L104" s="97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" customHeight="1">
      <c r="A105" s="38">
        <v>3</v>
      </c>
      <c r="B105" s="43">
        <v>1</v>
      </c>
      <c r="C105" s="43">
        <v>1</v>
      </c>
      <c r="D105" s="43">
        <v>4</v>
      </c>
      <c r="E105" s="43"/>
      <c r="F105" s="57"/>
      <c r="G105" s="48" t="s">
        <v>37</v>
      </c>
      <c r="H105" s="162">
        <v>156</v>
      </c>
      <c r="I105" s="107">
        <f>I106</f>
        <v>0</v>
      </c>
      <c r="J105" s="124">
        <f>J106</f>
        <v>0</v>
      </c>
      <c r="K105" s="125">
        <f>K106</f>
        <v>0</v>
      </c>
      <c r="L105" s="120">
        <f>L106</f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.5" customHeight="1">
      <c r="A106" s="26">
        <v>3</v>
      </c>
      <c r="B106" s="41">
        <v>1</v>
      </c>
      <c r="C106" s="41">
        <v>1</v>
      </c>
      <c r="D106" s="41">
        <v>4</v>
      </c>
      <c r="E106" s="41">
        <v>1</v>
      </c>
      <c r="F106" s="35"/>
      <c r="G106" s="46" t="s">
        <v>37</v>
      </c>
      <c r="H106" s="161">
        <v>157</v>
      </c>
      <c r="I106" s="103">
        <f>SUM(I107:I109)</f>
        <v>0</v>
      </c>
      <c r="J106" s="108">
        <f>SUM(J107:J109)</f>
        <v>0</v>
      </c>
      <c r="K106" s="109">
        <f>SUM(K107:K109)</f>
        <v>0</v>
      </c>
      <c r="L106" s="107">
        <f>SUM(L107:L109)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>
      <c r="A107" s="26">
        <v>3</v>
      </c>
      <c r="B107" s="41">
        <v>1</v>
      </c>
      <c r="C107" s="41">
        <v>1</v>
      </c>
      <c r="D107" s="41">
        <v>4</v>
      </c>
      <c r="E107" s="41">
        <v>1</v>
      </c>
      <c r="F107" s="35">
        <v>1</v>
      </c>
      <c r="G107" s="46" t="s">
        <v>38</v>
      </c>
      <c r="H107" s="162">
        <v>158</v>
      </c>
      <c r="I107" s="100"/>
      <c r="J107" s="97"/>
      <c r="K107" s="97"/>
      <c r="L107" s="111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>
      <c r="A108" s="40">
        <v>3</v>
      </c>
      <c r="B108" s="45">
        <v>1</v>
      </c>
      <c r="C108" s="45">
        <v>1</v>
      </c>
      <c r="D108" s="45">
        <v>4</v>
      </c>
      <c r="E108" s="45">
        <v>1</v>
      </c>
      <c r="F108" s="29">
        <v>2</v>
      </c>
      <c r="G108" s="50" t="s">
        <v>39</v>
      </c>
      <c r="H108" s="161">
        <v>159</v>
      </c>
      <c r="I108" s="106"/>
      <c r="J108" s="94"/>
      <c r="K108" s="94"/>
      <c r="L108" s="97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customHeight="1">
      <c r="A109" s="26">
        <v>3</v>
      </c>
      <c r="B109" s="53">
        <v>1</v>
      </c>
      <c r="C109" s="53">
        <v>1</v>
      </c>
      <c r="D109" s="53">
        <v>4</v>
      </c>
      <c r="E109" s="53">
        <v>1</v>
      </c>
      <c r="F109" s="58">
        <v>3</v>
      </c>
      <c r="G109" s="53" t="s">
        <v>40</v>
      </c>
      <c r="H109" s="162">
        <v>160</v>
      </c>
      <c r="I109" s="110"/>
      <c r="J109" s="111"/>
      <c r="K109" s="111"/>
      <c r="L109" s="11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8.75" customHeight="1">
      <c r="A110" s="26">
        <v>3</v>
      </c>
      <c r="B110" s="41">
        <v>1</v>
      </c>
      <c r="C110" s="41">
        <v>1</v>
      </c>
      <c r="D110" s="41">
        <v>5</v>
      </c>
      <c r="E110" s="41"/>
      <c r="F110" s="35"/>
      <c r="G110" s="46" t="s">
        <v>67</v>
      </c>
      <c r="H110" s="161">
        <v>161</v>
      </c>
      <c r="I110" s="107">
        <f aca="true" t="shared" si="8" ref="I110:L111">I111</f>
        <v>0</v>
      </c>
      <c r="J110" s="108">
        <f t="shared" si="8"/>
        <v>0</v>
      </c>
      <c r="K110" s="109">
        <f t="shared" si="8"/>
        <v>0</v>
      </c>
      <c r="L110" s="107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7.25" customHeight="1">
      <c r="A111" s="38">
        <v>3</v>
      </c>
      <c r="B111" s="43">
        <v>1</v>
      </c>
      <c r="C111" s="43">
        <v>1</v>
      </c>
      <c r="D111" s="43">
        <v>5</v>
      </c>
      <c r="E111" s="43">
        <v>1</v>
      </c>
      <c r="F111" s="57"/>
      <c r="G111" s="48" t="s">
        <v>67</v>
      </c>
      <c r="H111" s="162">
        <v>162</v>
      </c>
      <c r="I111" s="109">
        <f t="shared" si="8"/>
        <v>0</v>
      </c>
      <c r="J111" s="109">
        <f t="shared" si="8"/>
        <v>0</v>
      </c>
      <c r="K111" s="109">
        <f t="shared" si="8"/>
        <v>0</v>
      </c>
      <c r="L111" s="109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6.5" customHeight="1">
      <c r="A112" s="37">
        <v>3</v>
      </c>
      <c r="B112" s="42">
        <v>1</v>
      </c>
      <c r="C112" s="42">
        <v>1</v>
      </c>
      <c r="D112" s="42">
        <v>5</v>
      </c>
      <c r="E112" s="42">
        <v>1</v>
      </c>
      <c r="F112" s="31">
        <v>1</v>
      </c>
      <c r="G112" s="47" t="s">
        <v>67</v>
      </c>
      <c r="H112" s="161">
        <v>163</v>
      </c>
      <c r="I112" s="94"/>
      <c r="J112" s="97"/>
      <c r="K112" s="97"/>
      <c r="L112" s="97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29.25" customHeight="1">
      <c r="A113" s="38">
        <v>3</v>
      </c>
      <c r="B113" s="43">
        <v>1</v>
      </c>
      <c r="C113" s="43">
        <v>2</v>
      </c>
      <c r="D113" s="43"/>
      <c r="E113" s="43"/>
      <c r="F113" s="57"/>
      <c r="G113" s="181" t="s">
        <v>41</v>
      </c>
      <c r="H113" s="162">
        <v>164</v>
      </c>
      <c r="I113" s="107">
        <f aca="true" t="shared" si="9" ref="I113:L114">I114</f>
        <v>0</v>
      </c>
      <c r="J113" s="124">
        <f t="shared" si="9"/>
        <v>0</v>
      </c>
      <c r="K113" s="125">
        <f t="shared" si="9"/>
        <v>0</v>
      </c>
      <c r="L113" s="120">
        <f t="shared" si="9"/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>
      <c r="A114" s="26">
        <v>3</v>
      </c>
      <c r="B114" s="41">
        <v>1</v>
      </c>
      <c r="C114" s="41">
        <v>2</v>
      </c>
      <c r="D114" s="41">
        <v>1</v>
      </c>
      <c r="E114" s="41"/>
      <c r="F114" s="35"/>
      <c r="G114" s="46" t="s">
        <v>42</v>
      </c>
      <c r="H114" s="161">
        <v>165</v>
      </c>
      <c r="I114" s="103">
        <f t="shared" si="9"/>
        <v>0</v>
      </c>
      <c r="J114" s="108">
        <f t="shared" si="9"/>
        <v>0</v>
      </c>
      <c r="K114" s="109">
        <f t="shared" si="9"/>
        <v>0</v>
      </c>
      <c r="L114" s="107">
        <f t="shared" si="9"/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6.5" customHeight="1">
      <c r="A115" s="40">
        <v>3</v>
      </c>
      <c r="B115" s="45">
        <v>1</v>
      </c>
      <c r="C115" s="45">
        <v>2</v>
      </c>
      <c r="D115" s="45">
        <v>1</v>
      </c>
      <c r="E115" s="45">
        <v>1</v>
      </c>
      <c r="F115" s="29"/>
      <c r="G115" s="50" t="s">
        <v>42</v>
      </c>
      <c r="H115" s="162">
        <v>166</v>
      </c>
      <c r="I115" s="107">
        <f>SUM(I116:I120)</f>
        <v>0</v>
      </c>
      <c r="J115" s="104">
        <f>SUM(J116:J120)</f>
        <v>0</v>
      </c>
      <c r="K115" s="105">
        <f>SUM(K116:K120)</f>
        <v>0</v>
      </c>
      <c r="L115" s="103">
        <f>SUM(L116:L120)</f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customHeight="1">
      <c r="A116" s="38">
        <v>3</v>
      </c>
      <c r="B116" s="53">
        <v>1</v>
      </c>
      <c r="C116" s="53">
        <v>2</v>
      </c>
      <c r="D116" s="53">
        <v>1</v>
      </c>
      <c r="E116" s="53">
        <v>1</v>
      </c>
      <c r="F116" s="58">
        <v>1</v>
      </c>
      <c r="G116" s="54" t="s">
        <v>68</v>
      </c>
      <c r="H116" s="161">
        <v>167</v>
      </c>
      <c r="I116" s="94"/>
      <c r="J116" s="97"/>
      <c r="K116" s="97"/>
      <c r="L116" s="111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38.25" customHeight="1">
      <c r="A117" s="26">
        <v>3</v>
      </c>
      <c r="B117" s="41">
        <v>1</v>
      </c>
      <c r="C117" s="41">
        <v>2</v>
      </c>
      <c r="D117" s="41">
        <v>1</v>
      </c>
      <c r="E117" s="41">
        <v>1</v>
      </c>
      <c r="F117" s="35">
        <v>2</v>
      </c>
      <c r="G117" s="46" t="s">
        <v>9</v>
      </c>
      <c r="H117" s="162">
        <v>168</v>
      </c>
      <c r="I117" s="97"/>
      <c r="J117" s="97"/>
      <c r="K117" s="97"/>
      <c r="L117" s="97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4.25" customHeight="1">
      <c r="A118" s="26">
        <v>3</v>
      </c>
      <c r="B118" s="41">
        <v>1</v>
      </c>
      <c r="C118" s="41">
        <v>2</v>
      </c>
      <c r="D118" s="26">
        <v>1</v>
      </c>
      <c r="E118" s="41">
        <v>1</v>
      </c>
      <c r="F118" s="35">
        <v>3</v>
      </c>
      <c r="G118" s="46" t="s">
        <v>43</v>
      </c>
      <c r="H118" s="161">
        <v>169</v>
      </c>
      <c r="I118" s="97"/>
      <c r="J118" s="97"/>
      <c r="K118" s="97"/>
      <c r="L118" s="9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7.25" customHeight="1">
      <c r="A119" s="26">
        <v>3</v>
      </c>
      <c r="B119" s="41">
        <v>1</v>
      </c>
      <c r="C119" s="41">
        <v>2</v>
      </c>
      <c r="D119" s="26">
        <v>1</v>
      </c>
      <c r="E119" s="41">
        <v>1</v>
      </c>
      <c r="F119" s="35">
        <v>4</v>
      </c>
      <c r="G119" s="46" t="s">
        <v>69</v>
      </c>
      <c r="H119" s="162">
        <v>170</v>
      </c>
      <c r="I119" s="97"/>
      <c r="J119" s="97"/>
      <c r="K119" s="97"/>
      <c r="L119" s="97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" customHeight="1">
      <c r="A120" s="38">
        <v>3</v>
      </c>
      <c r="B120" s="53">
        <v>1</v>
      </c>
      <c r="C120" s="53">
        <v>2</v>
      </c>
      <c r="D120" s="52">
        <v>1</v>
      </c>
      <c r="E120" s="53">
        <v>1</v>
      </c>
      <c r="F120" s="58">
        <v>5</v>
      </c>
      <c r="G120" s="54" t="s">
        <v>70</v>
      </c>
      <c r="H120" s="161">
        <v>171</v>
      </c>
      <c r="I120" s="97"/>
      <c r="J120" s="97"/>
      <c r="K120" s="97"/>
      <c r="L120" s="111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7.25" customHeight="1">
      <c r="A121" s="26">
        <v>3</v>
      </c>
      <c r="B121" s="41">
        <v>1</v>
      </c>
      <c r="C121" s="41">
        <v>3</v>
      </c>
      <c r="D121" s="26"/>
      <c r="E121" s="41"/>
      <c r="F121" s="35"/>
      <c r="G121" s="180" t="s">
        <v>71</v>
      </c>
      <c r="H121" s="162">
        <v>172</v>
      </c>
      <c r="I121" s="107">
        <f>SUM(I122+I126)</f>
        <v>0</v>
      </c>
      <c r="J121" s="108">
        <f>SUM(J122+J126)</f>
        <v>0</v>
      </c>
      <c r="K121" s="109">
        <f>SUM(K122+K126)</f>
        <v>0</v>
      </c>
      <c r="L121" s="107">
        <f>SUM(L122+L126)</f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" customHeight="1">
      <c r="A122" s="40">
        <v>3</v>
      </c>
      <c r="B122" s="45">
        <v>1</v>
      </c>
      <c r="C122" s="45">
        <v>3</v>
      </c>
      <c r="D122" s="40">
        <v>1</v>
      </c>
      <c r="E122" s="26"/>
      <c r="F122" s="29"/>
      <c r="G122" s="50" t="s">
        <v>77</v>
      </c>
      <c r="H122" s="161">
        <v>173</v>
      </c>
      <c r="I122" s="103">
        <f>I123</f>
        <v>0</v>
      </c>
      <c r="J122" s="104">
        <f>J123</f>
        <v>0</v>
      </c>
      <c r="K122" s="105">
        <f>K123</f>
        <v>0</v>
      </c>
      <c r="L122" s="103">
        <f>L123</f>
        <v>0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8.75" customHeight="1">
      <c r="A123" s="26">
        <v>3</v>
      </c>
      <c r="B123" s="41">
        <v>1</v>
      </c>
      <c r="C123" s="41">
        <v>3</v>
      </c>
      <c r="D123" s="26">
        <v>1</v>
      </c>
      <c r="E123" s="26">
        <v>1</v>
      </c>
      <c r="F123" s="35"/>
      <c r="G123" s="46" t="s">
        <v>77</v>
      </c>
      <c r="H123" s="162">
        <v>174</v>
      </c>
      <c r="I123" s="107">
        <f>I125</f>
        <v>0</v>
      </c>
      <c r="J123" s="108">
        <f>J125</f>
        <v>0</v>
      </c>
      <c r="K123" s="109">
        <f>K125</f>
        <v>0</v>
      </c>
      <c r="L123" s="107">
        <f>L125</f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" customHeight="1">
      <c r="A124" s="244">
        <v>1</v>
      </c>
      <c r="B124" s="242"/>
      <c r="C124" s="242"/>
      <c r="D124" s="242"/>
      <c r="E124" s="242"/>
      <c r="F124" s="243"/>
      <c r="G124" s="176">
        <v>2</v>
      </c>
      <c r="H124" s="177">
        <v>3</v>
      </c>
      <c r="I124" s="171">
        <v>4</v>
      </c>
      <c r="J124" s="169">
        <v>5</v>
      </c>
      <c r="K124" s="170">
        <v>6</v>
      </c>
      <c r="L124" s="171">
        <v>7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6.5" customHeight="1">
      <c r="A125" s="26">
        <v>3</v>
      </c>
      <c r="B125" s="46">
        <v>1</v>
      </c>
      <c r="C125" s="26">
        <v>3</v>
      </c>
      <c r="D125" s="41">
        <v>1</v>
      </c>
      <c r="E125" s="41">
        <v>1</v>
      </c>
      <c r="F125" s="35">
        <v>1</v>
      </c>
      <c r="G125" s="129" t="s">
        <v>77</v>
      </c>
      <c r="H125" s="159">
        <v>175</v>
      </c>
      <c r="I125" s="111"/>
      <c r="J125" s="111"/>
      <c r="K125" s="111"/>
      <c r="L125" s="111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4.25" customHeight="1">
      <c r="A126" s="26">
        <v>3</v>
      </c>
      <c r="B126" s="46">
        <v>1</v>
      </c>
      <c r="C126" s="26">
        <v>3</v>
      </c>
      <c r="D126" s="41">
        <v>2</v>
      </c>
      <c r="E126" s="41"/>
      <c r="F126" s="35"/>
      <c r="G126" s="46" t="s">
        <v>44</v>
      </c>
      <c r="H126" s="163">
        <v>176</v>
      </c>
      <c r="I126" s="107">
        <f>I127</f>
        <v>0</v>
      </c>
      <c r="J126" s="108">
        <f>J127</f>
        <v>0</v>
      </c>
      <c r="K126" s="109">
        <f>K127</f>
        <v>0</v>
      </c>
      <c r="L126" s="107">
        <f>L127</f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customHeight="1">
      <c r="A127" s="40">
        <v>3</v>
      </c>
      <c r="B127" s="50">
        <v>1</v>
      </c>
      <c r="C127" s="40">
        <v>3</v>
      </c>
      <c r="D127" s="45">
        <v>2</v>
      </c>
      <c r="E127" s="45">
        <v>1</v>
      </c>
      <c r="F127" s="29"/>
      <c r="G127" s="50" t="s">
        <v>44</v>
      </c>
      <c r="H127" s="159">
        <v>177</v>
      </c>
      <c r="I127" s="103">
        <f>SUM(I128:I131)</f>
        <v>0</v>
      </c>
      <c r="J127" s="104">
        <f>SUM(J128:J131)</f>
        <v>0</v>
      </c>
      <c r="K127" s="105">
        <f>SUM(K128:K131)</f>
        <v>0</v>
      </c>
      <c r="L127" s="103">
        <f>SUM(L128:L131)</f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" customHeight="1">
      <c r="A128" s="26">
        <v>3</v>
      </c>
      <c r="B128" s="46">
        <v>1</v>
      </c>
      <c r="C128" s="26">
        <v>3</v>
      </c>
      <c r="D128" s="41">
        <v>2</v>
      </c>
      <c r="E128" s="41">
        <v>1</v>
      </c>
      <c r="F128" s="35">
        <v>1</v>
      </c>
      <c r="G128" s="46" t="s">
        <v>72</v>
      </c>
      <c r="H128" s="163">
        <v>178</v>
      </c>
      <c r="I128" s="97"/>
      <c r="J128" s="97"/>
      <c r="K128" s="97"/>
      <c r="L128" s="111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4.25" customHeight="1">
      <c r="A129" s="26">
        <v>3</v>
      </c>
      <c r="B129" s="46">
        <v>1</v>
      </c>
      <c r="C129" s="26">
        <v>3</v>
      </c>
      <c r="D129" s="41">
        <v>2</v>
      </c>
      <c r="E129" s="41">
        <v>1</v>
      </c>
      <c r="F129" s="35">
        <v>2</v>
      </c>
      <c r="G129" s="46" t="s">
        <v>92</v>
      </c>
      <c r="H129" s="159">
        <v>179</v>
      </c>
      <c r="I129" s="97"/>
      <c r="J129" s="97"/>
      <c r="K129" s="97"/>
      <c r="L129" s="97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4.25" customHeight="1">
      <c r="A130" s="26">
        <v>3</v>
      </c>
      <c r="B130" s="46">
        <v>1</v>
      </c>
      <c r="C130" s="26">
        <v>3</v>
      </c>
      <c r="D130" s="41">
        <v>2</v>
      </c>
      <c r="E130" s="41">
        <v>1</v>
      </c>
      <c r="F130" s="35">
        <v>3</v>
      </c>
      <c r="G130" s="46" t="s">
        <v>45</v>
      </c>
      <c r="H130" s="163">
        <v>180</v>
      </c>
      <c r="I130" s="97"/>
      <c r="J130" s="97"/>
      <c r="K130" s="97"/>
      <c r="L130" s="9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6.5" customHeight="1">
      <c r="A131" s="26">
        <v>3</v>
      </c>
      <c r="B131" s="46">
        <v>1</v>
      </c>
      <c r="C131" s="26">
        <v>3</v>
      </c>
      <c r="D131" s="41">
        <v>2</v>
      </c>
      <c r="E131" s="41">
        <v>1</v>
      </c>
      <c r="F131" s="35">
        <v>4</v>
      </c>
      <c r="G131" s="41" t="s">
        <v>73</v>
      </c>
      <c r="H131" s="159">
        <v>181</v>
      </c>
      <c r="I131" s="97"/>
      <c r="J131" s="97"/>
      <c r="K131" s="97"/>
      <c r="L131" s="97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28.5" customHeight="1">
      <c r="A132" s="40">
        <v>3</v>
      </c>
      <c r="B132" s="45">
        <v>1</v>
      </c>
      <c r="C132" s="45">
        <v>4</v>
      </c>
      <c r="D132" s="45"/>
      <c r="E132" s="45"/>
      <c r="F132" s="29"/>
      <c r="G132" s="179" t="s">
        <v>76</v>
      </c>
      <c r="H132" s="163">
        <v>182</v>
      </c>
      <c r="I132" s="103">
        <f>I133</f>
        <v>0</v>
      </c>
      <c r="J132" s="104">
        <f aca="true" t="shared" si="10" ref="J132:L134">J133</f>
        <v>0</v>
      </c>
      <c r="K132" s="105">
        <f t="shared" si="10"/>
        <v>0</v>
      </c>
      <c r="L132" s="105">
        <f t="shared" si="10"/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7" customHeight="1">
      <c r="A133" s="38">
        <v>3</v>
      </c>
      <c r="B133" s="53">
        <v>1</v>
      </c>
      <c r="C133" s="53">
        <v>4</v>
      </c>
      <c r="D133" s="53">
        <v>1</v>
      </c>
      <c r="E133" s="53"/>
      <c r="F133" s="58"/>
      <c r="G133" s="54" t="s">
        <v>76</v>
      </c>
      <c r="H133" s="159">
        <v>183</v>
      </c>
      <c r="I133" s="121">
        <f>I134</f>
        <v>0</v>
      </c>
      <c r="J133" s="122">
        <f t="shared" si="10"/>
        <v>0</v>
      </c>
      <c r="K133" s="123">
        <f t="shared" si="10"/>
        <v>0</v>
      </c>
      <c r="L133" s="123">
        <f t="shared" si="10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7.75" customHeight="1">
      <c r="A134" s="26">
        <v>3</v>
      </c>
      <c r="B134" s="41">
        <v>1</v>
      </c>
      <c r="C134" s="41">
        <v>4</v>
      </c>
      <c r="D134" s="41">
        <v>1</v>
      </c>
      <c r="E134" s="41">
        <v>1</v>
      </c>
      <c r="F134" s="35"/>
      <c r="G134" s="46" t="s">
        <v>76</v>
      </c>
      <c r="H134" s="163">
        <v>184</v>
      </c>
      <c r="I134" s="107">
        <f>I135</f>
        <v>0</v>
      </c>
      <c r="J134" s="108">
        <f t="shared" si="10"/>
        <v>0</v>
      </c>
      <c r="K134" s="109">
        <f t="shared" si="10"/>
        <v>0</v>
      </c>
      <c r="L134" s="109">
        <f t="shared" si="10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7" customHeight="1">
      <c r="A135" s="34">
        <v>3</v>
      </c>
      <c r="B135" s="37">
        <v>1</v>
      </c>
      <c r="C135" s="42">
        <v>4</v>
      </c>
      <c r="D135" s="42">
        <v>1</v>
      </c>
      <c r="E135" s="42">
        <v>1</v>
      </c>
      <c r="F135" s="31">
        <v>1</v>
      </c>
      <c r="G135" s="47" t="s">
        <v>89</v>
      </c>
      <c r="H135" s="159">
        <v>185</v>
      </c>
      <c r="I135" s="111"/>
      <c r="J135" s="111"/>
      <c r="K135" s="111"/>
      <c r="L135" s="111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26.25" customHeight="1">
      <c r="A136" s="27">
        <v>3</v>
      </c>
      <c r="B136" s="41">
        <v>1</v>
      </c>
      <c r="C136" s="41">
        <v>5</v>
      </c>
      <c r="D136" s="41"/>
      <c r="E136" s="41"/>
      <c r="F136" s="35"/>
      <c r="G136" s="180" t="s">
        <v>95</v>
      </c>
      <c r="H136" s="163">
        <v>186</v>
      </c>
      <c r="I136" s="128">
        <f aca="true" t="shared" si="11" ref="I136:L137">I137</f>
        <v>0</v>
      </c>
      <c r="J136" s="128">
        <f t="shared" si="11"/>
        <v>0</v>
      </c>
      <c r="K136" s="128">
        <f t="shared" si="11"/>
        <v>0</v>
      </c>
      <c r="L136" s="128">
        <f t="shared" si="11"/>
        <v>0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6.5" customHeight="1">
      <c r="A137" s="27">
        <v>3</v>
      </c>
      <c r="B137" s="41">
        <v>1</v>
      </c>
      <c r="C137" s="41">
        <v>5</v>
      </c>
      <c r="D137" s="41">
        <v>1</v>
      </c>
      <c r="E137" s="41"/>
      <c r="F137" s="35"/>
      <c r="G137" s="129" t="s">
        <v>95</v>
      </c>
      <c r="H137" s="159">
        <v>187</v>
      </c>
      <c r="I137" s="128">
        <f t="shared" si="11"/>
        <v>0</v>
      </c>
      <c r="J137" s="128">
        <f t="shared" si="11"/>
        <v>0</v>
      </c>
      <c r="K137" s="128">
        <f t="shared" si="11"/>
        <v>0</v>
      </c>
      <c r="L137" s="128">
        <f t="shared" si="11"/>
        <v>0</v>
      </c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" customHeight="1">
      <c r="A138" s="27">
        <v>3</v>
      </c>
      <c r="B138" s="41">
        <v>1</v>
      </c>
      <c r="C138" s="41">
        <v>5</v>
      </c>
      <c r="D138" s="41">
        <v>1</v>
      </c>
      <c r="E138" s="41">
        <v>1</v>
      </c>
      <c r="F138" s="35"/>
      <c r="G138" s="129" t="s">
        <v>95</v>
      </c>
      <c r="H138" s="163">
        <v>188</v>
      </c>
      <c r="I138" s="128">
        <f>SUM(I139:I141)</f>
        <v>0</v>
      </c>
      <c r="J138" s="128">
        <f>SUM(J139:J141)</f>
        <v>0</v>
      </c>
      <c r="K138" s="128">
        <f>SUM(K139:K141)</f>
        <v>0</v>
      </c>
      <c r="L138" s="128">
        <f>SUM(L139:L141)</f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" customHeight="1">
      <c r="A139" s="27">
        <v>3</v>
      </c>
      <c r="B139" s="41">
        <v>1</v>
      </c>
      <c r="C139" s="41">
        <v>5</v>
      </c>
      <c r="D139" s="41">
        <v>1</v>
      </c>
      <c r="E139" s="41">
        <v>1</v>
      </c>
      <c r="F139" s="35">
        <v>1</v>
      </c>
      <c r="G139" s="129" t="s">
        <v>96</v>
      </c>
      <c r="H139" s="159">
        <v>189</v>
      </c>
      <c r="I139" s="97"/>
      <c r="J139" s="97"/>
      <c r="K139" s="97"/>
      <c r="L139" s="97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customHeight="1">
      <c r="A140" s="27">
        <v>3</v>
      </c>
      <c r="B140" s="41">
        <v>1</v>
      </c>
      <c r="C140" s="41">
        <v>5</v>
      </c>
      <c r="D140" s="41">
        <v>1</v>
      </c>
      <c r="E140" s="41">
        <v>1</v>
      </c>
      <c r="F140" s="35">
        <v>2</v>
      </c>
      <c r="G140" s="129" t="s">
        <v>97</v>
      </c>
      <c r="H140" s="163">
        <v>190</v>
      </c>
      <c r="I140" s="97"/>
      <c r="J140" s="97"/>
      <c r="K140" s="97"/>
      <c r="L140" s="97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7.25" customHeight="1">
      <c r="A141" s="27">
        <v>3</v>
      </c>
      <c r="B141" s="41">
        <v>1</v>
      </c>
      <c r="C141" s="41">
        <v>5</v>
      </c>
      <c r="D141" s="41">
        <v>1</v>
      </c>
      <c r="E141" s="41">
        <v>1</v>
      </c>
      <c r="F141" s="35">
        <v>3</v>
      </c>
      <c r="G141" s="129" t="s">
        <v>98</v>
      </c>
      <c r="H141" s="159">
        <v>191</v>
      </c>
      <c r="I141" s="97"/>
      <c r="J141" s="97"/>
      <c r="K141" s="97"/>
      <c r="L141" s="9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8.75" customHeight="1">
      <c r="A142" s="81"/>
      <c r="B142" s="81"/>
      <c r="C142" s="82"/>
      <c r="D142" s="66"/>
      <c r="E142" s="83"/>
      <c r="F142" s="84"/>
      <c r="G142" s="190" t="s">
        <v>79</v>
      </c>
      <c r="H142" s="154">
        <v>307</v>
      </c>
      <c r="I142" s="228">
        <f>SUM(I30+I90)</f>
        <v>4400</v>
      </c>
      <c r="J142" s="229">
        <f>SUM(J30+J90)</f>
        <v>4400</v>
      </c>
      <c r="K142" s="229">
        <f>SUM(K30+K90)</f>
        <v>4349</v>
      </c>
      <c r="L142" s="230">
        <f>SUM(L30+L90)</f>
        <v>4349</v>
      </c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12.75">
      <c r="B143" s="3"/>
      <c r="C143" s="3"/>
      <c r="D143" s="3"/>
      <c r="E143" s="3"/>
      <c r="F143" s="11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12.75">
      <c r="B144" s="3"/>
      <c r="C144" s="3"/>
      <c r="D144" s="3"/>
      <c r="E144" s="3"/>
      <c r="F144" s="11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9"/>
      <c r="B145" s="80"/>
      <c r="C145" s="80"/>
      <c r="D145" s="148"/>
      <c r="E145" s="148"/>
      <c r="F145" s="148"/>
      <c r="G145" s="149" t="s">
        <v>127</v>
      </c>
      <c r="H145" s="24"/>
      <c r="I145" s="3"/>
      <c r="J145" s="3"/>
      <c r="K145" s="67" t="s">
        <v>128</v>
      </c>
      <c r="L145" s="67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8.75">
      <c r="A146" s="151"/>
      <c r="B146" s="152"/>
      <c r="C146" s="152"/>
      <c r="D146" s="192" t="s">
        <v>107</v>
      </c>
      <c r="E146" s="193"/>
      <c r="F146" s="193"/>
      <c r="G146" s="193"/>
      <c r="H146" s="193"/>
      <c r="I146" s="150" t="s">
        <v>74</v>
      </c>
      <c r="J146" s="3"/>
      <c r="K146" s="247" t="s">
        <v>75</v>
      </c>
      <c r="L146" s="247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15.75">
      <c r="B147" s="3"/>
      <c r="C147" s="3"/>
      <c r="D147" s="3"/>
      <c r="E147" s="3"/>
      <c r="F147" s="11"/>
      <c r="G147" s="3"/>
      <c r="H147" s="3"/>
      <c r="I147" s="127"/>
      <c r="J147" s="3"/>
      <c r="K147" s="127"/>
      <c r="L147" s="12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15.75">
      <c r="B148" s="3"/>
      <c r="C148" s="3"/>
      <c r="D148" s="67"/>
      <c r="E148" s="67"/>
      <c r="F148" s="195"/>
      <c r="G148" s="67" t="s">
        <v>117</v>
      </c>
      <c r="H148" s="3"/>
      <c r="I148" s="127"/>
      <c r="J148" s="3"/>
      <c r="K148" s="196" t="s">
        <v>116</v>
      </c>
      <c r="L148" s="19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8.75">
      <c r="A149" s="126"/>
      <c r="B149" s="5"/>
      <c r="C149" s="5"/>
      <c r="D149" s="245" t="s">
        <v>108</v>
      </c>
      <c r="E149" s="246"/>
      <c r="F149" s="246"/>
      <c r="G149" s="246"/>
      <c r="H149" s="194"/>
      <c r="I149" s="150" t="s">
        <v>74</v>
      </c>
      <c r="J149" s="5"/>
      <c r="K149" s="247" t="s">
        <v>75</v>
      </c>
      <c r="L149" s="247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12.75">
      <c r="B150" s="3"/>
      <c r="C150" s="3"/>
      <c r="D150" s="3"/>
      <c r="E150" s="3"/>
      <c r="F150" s="11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>
      <c r="A151" s="3"/>
      <c r="B151" s="3"/>
      <c r="C151" s="3"/>
      <c r="D151" s="3"/>
      <c r="E151" s="3"/>
      <c r="F151" s="11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7:19" ht="12.75">
      <c r="G155" s="126"/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</sheetData>
  <sheetProtection/>
  <protectedRanges>
    <protectedRange sqref="G145:L145" name="Range74"/>
    <protectedRange sqref="A23:I24" name="Range72"/>
    <protectedRange sqref="A9:L9" name="Range69"/>
    <protectedRange sqref="K23:L24" name="Range67"/>
    <protectedRange sqref="L21" name="Range65"/>
    <protectedRange sqref="L98 L135 L103 L107 L120 L125 L100 L109 L116 L128" name="Range53"/>
    <protectedRange sqref="I136:L141 I103:K104 J135:K135 I98:K100 I128:K131 L99 I95:L95 L104 I116:K120 L108 I125:K125 I107:K109 L117:L119 L129:L131 I112:L112" name="Range37"/>
    <protectedRange sqref="I135" name="Range33"/>
    <protectedRange sqref="I89:L89" name="Range21"/>
    <protectedRange sqref="I79:L80" name="Range19"/>
    <protectedRange sqref="I69:L70" name="Socialines ismokos 2.7"/>
    <protectedRange sqref="I55 I53" name="Range3"/>
    <protectedRange sqref="I35:I36" name="Islaidos 2.1"/>
    <protectedRange sqref="I40:L40 J35:L36 I45:I52" name="Islaidos 2.2"/>
    <protectedRange sqref="I74:L75" name="Range18"/>
    <protectedRange sqref="I85:L86" name="Range2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139:L141" name="Range55"/>
  </protectedRanges>
  <mergeCells count="27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22:J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64:F64"/>
    <mergeCell ref="D149:G149"/>
    <mergeCell ref="K149:L149"/>
    <mergeCell ref="A124:F124"/>
    <mergeCell ref="K146:L14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600"/>
  <sheetViews>
    <sheetView showZeros="0" zoomScaleSheetLayoutView="120" zoomScalePageLayoutView="0" workbookViewId="0" topLeftCell="A10">
      <selection activeCell="J19" sqref="J1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191"/>
      <c r="H1" s="131"/>
      <c r="I1" s="130"/>
      <c r="J1" s="269" t="s">
        <v>109</v>
      </c>
      <c r="K1" s="270"/>
      <c r="L1" s="270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32"/>
      <c r="I2" s="133"/>
      <c r="J2" s="270"/>
      <c r="K2" s="270"/>
      <c r="L2" s="270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132"/>
      <c r="J3" s="270"/>
      <c r="K3" s="270"/>
      <c r="L3" s="270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4" t="s">
        <v>87</v>
      </c>
      <c r="H4" s="132"/>
      <c r="I4" s="133"/>
      <c r="J4" s="270"/>
      <c r="K4" s="270"/>
      <c r="L4" s="270"/>
      <c r="M4" s="15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4"/>
      <c r="I5" s="133"/>
      <c r="J5" s="270"/>
      <c r="K5" s="270"/>
      <c r="L5" s="270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4.25" customHeight="1">
      <c r="A6" s="3"/>
      <c r="B6" s="3"/>
      <c r="C6" s="3"/>
      <c r="D6" s="3"/>
      <c r="E6" s="3"/>
      <c r="F6" s="11"/>
      <c r="G6" s="271" t="s">
        <v>110</v>
      </c>
      <c r="H6" s="272"/>
      <c r="I6" s="272"/>
      <c r="J6" s="272"/>
      <c r="K6" s="272"/>
      <c r="L6" s="21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3" t="s">
        <v>106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43"/>
      <c r="B8" s="144"/>
      <c r="C8" s="144"/>
      <c r="D8" s="144"/>
      <c r="E8" s="144"/>
      <c r="F8" s="144"/>
      <c r="G8" s="275" t="s">
        <v>99</v>
      </c>
      <c r="H8" s="275"/>
      <c r="I8" s="275"/>
      <c r="J8" s="275"/>
      <c r="K8" s="275"/>
      <c r="L8" s="14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3" t="s">
        <v>133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7"/>
      <c r="N9" s="3"/>
      <c r="O9" s="3"/>
      <c r="P9" s="3" t="s">
        <v>94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64" t="s">
        <v>132</v>
      </c>
      <c r="H10" s="264"/>
      <c r="I10" s="264"/>
      <c r="J10" s="264"/>
      <c r="K10" s="26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2" t="s">
        <v>100</v>
      </c>
      <c r="H11" s="262"/>
      <c r="I11" s="262"/>
      <c r="J11" s="262"/>
      <c r="K11" s="26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63" t="s">
        <v>4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64" t="s">
        <v>137</v>
      </c>
      <c r="H15" s="264"/>
      <c r="I15" s="264"/>
      <c r="J15" s="264"/>
      <c r="K15" s="26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5" t="s">
        <v>101</v>
      </c>
      <c r="H16" s="265"/>
      <c r="I16" s="265"/>
      <c r="J16" s="265"/>
      <c r="K16" s="26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66"/>
      <c r="H17" s="267"/>
      <c r="I17" s="267"/>
      <c r="J17" s="267"/>
      <c r="K17" s="26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8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35"/>
      <c r="L19" s="136" t="s">
        <v>7</v>
      </c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37" t="s">
        <v>93</v>
      </c>
      <c r="K20" s="138"/>
      <c r="L20" s="139"/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0"/>
      <c r="F21" s="23"/>
      <c r="G21" s="3"/>
      <c r="H21" s="3"/>
      <c r="I21" s="140"/>
      <c r="J21" s="140"/>
      <c r="K21" s="141" t="s">
        <v>0</v>
      </c>
      <c r="L21" s="12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48"/>
      <c r="D22" s="249"/>
      <c r="E22" s="249"/>
      <c r="F22" s="249"/>
      <c r="G22" s="249"/>
      <c r="H22" s="249"/>
      <c r="I22" s="249"/>
      <c r="J22" s="249"/>
      <c r="K22" s="141" t="s">
        <v>1</v>
      </c>
      <c r="L22" s="13">
        <v>190426641</v>
      </c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85"/>
      <c r="I23" s="4"/>
      <c r="J23" s="142" t="s">
        <v>5</v>
      </c>
      <c r="K23" s="197" t="s">
        <v>119</v>
      </c>
      <c r="L23" s="12"/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83" t="s">
        <v>102</v>
      </c>
      <c r="H24" s="187"/>
      <c r="I24" s="189" t="s">
        <v>120</v>
      </c>
      <c r="J24" s="184"/>
      <c r="K24" s="12"/>
      <c r="L24" s="12"/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50" t="s">
        <v>6</v>
      </c>
      <c r="H25" s="250"/>
      <c r="I25" s="186">
        <v>9</v>
      </c>
      <c r="J25" s="188">
        <v>1</v>
      </c>
      <c r="K25" s="12">
        <v>1</v>
      </c>
      <c r="L25" s="12">
        <v>1</v>
      </c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19"/>
      <c r="B26" s="19"/>
      <c r="C26" s="19"/>
      <c r="D26" s="19"/>
      <c r="E26" s="19"/>
      <c r="F26" s="16"/>
      <c r="G26" s="17"/>
      <c r="H26" s="3"/>
      <c r="I26" s="17"/>
      <c r="J26" s="17"/>
      <c r="K26" s="18"/>
      <c r="L26" s="145" t="s">
        <v>104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1" t="s">
        <v>2</v>
      </c>
      <c r="B27" s="252"/>
      <c r="C27" s="253"/>
      <c r="D27" s="253"/>
      <c r="E27" s="253"/>
      <c r="F27" s="253"/>
      <c r="G27" s="256" t="s">
        <v>3</v>
      </c>
      <c r="H27" s="258" t="s">
        <v>84</v>
      </c>
      <c r="I27" s="260" t="s">
        <v>88</v>
      </c>
      <c r="J27" s="261"/>
      <c r="K27" s="234" t="s">
        <v>85</v>
      </c>
      <c r="L27" s="236" t="s">
        <v>103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4"/>
      <c r="B28" s="255"/>
      <c r="C28" s="255"/>
      <c r="D28" s="255"/>
      <c r="E28" s="255"/>
      <c r="F28" s="255"/>
      <c r="G28" s="257"/>
      <c r="H28" s="259"/>
      <c r="I28" s="146" t="s">
        <v>83</v>
      </c>
      <c r="J28" s="147" t="s">
        <v>82</v>
      </c>
      <c r="K28" s="235"/>
      <c r="L28" s="23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38" t="s">
        <v>80</v>
      </c>
      <c r="B29" s="239"/>
      <c r="C29" s="239"/>
      <c r="D29" s="239"/>
      <c r="E29" s="239"/>
      <c r="F29" s="240"/>
      <c r="G29" s="164">
        <v>2</v>
      </c>
      <c r="H29" s="165">
        <v>3</v>
      </c>
      <c r="I29" s="166" t="s">
        <v>81</v>
      </c>
      <c r="J29" s="167" t="s">
        <v>86</v>
      </c>
      <c r="K29" s="168">
        <v>6</v>
      </c>
      <c r="L29" s="168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4"/>
      <c r="D30" s="64"/>
      <c r="E30" s="65"/>
      <c r="F30" s="72"/>
      <c r="G30" s="74" t="s">
        <v>8</v>
      </c>
      <c r="H30" s="153">
        <v>1</v>
      </c>
      <c r="I30" s="199">
        <f>SUM(I31+I41)</f>
        <v>1100</v>
      </c>
      <c r="J30" s="199">
        <f>SUM(J31+J41)</f>
        <v>1100</v>
      </c>
      <c r="K30" s="199">
        <f>SUM(K31+K41)</f>
        <v>935.71</v>
      </c>
      <c r="L30" s="199">
        <f>SUM(L31+L41)</f>
        <v>935.71</v>
      </c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ht="24.75" customHeight="1">
      <c r="A31" s="39">
        <v>2</v>
      </c>
      <c r="B31" s="60">
        <v>1</v>
      </c>
      <c r="C31" s="45"/>
      <c r="D31" s="50"/>
      <c r="E31" s="40"/>
      <c r="F31" s="29"/>
      <c r="G31" s="60" t="s">
        <v>10</v>
      </c>
      <c r="H31" s="154">
        <v>2</v>
      </c>
      <c r="I31" s="90">
        <f>SUM(I32+I37)</f>
        <v>0</v>
      </c>
      <c r="J31" s="90">
        <f>SUM(J32+J37)</f>
        <v>0</v>
      </c>
      <c r="K31" s="92">
        <f>SUM(K32+K37)</f>
        <v>0</v>
      </c>
      <c r="L31" s="9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6"/>
      <c r="E32" s="26"/>
      <c r="F32" s="35"/>
      <c r="G32" s="69" t="s">
        <v>11</v>
      </c>
      <c r="H32" s="153">
        <v>3</v>
      </c>
      <c r="I32" s="107">
        <f>SUM(I33)</f>
        <v>0</v>
      </c>
      <c r="J32" s="107">
        <f aca="true" t="shared" si="0" ref="J32:L33">SUM(J33)</f>
        <v>0</v>
      </c>
      <c r="K32" s="109">
        <f t="shared" si="0"/>
        <v>0</v>
      </c>
      <c r="L32" s="10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6">
        <v>1</v>
      </c>
      <c r="E33" s="26"/>
      <c r="F33" s="35"/>
      <c r="G33" s="41" t="s">
        <v>11</v>
      </c>
      <c r="H33" s="155">
        <v>4</v>
      </c>
      <c r="I33" s="107">
        <f>SUM(I34)</f>
        <v>0</v>
      </c>
      <c r="J33" s="107">
        <f t="shared" si="0"/>
        <v>0</v>
      </c>
      <c r="K33" s="109">
        <f t="shared" si="0"/>
        <v>0</v>
      </c>
      <c r="L33" s="10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6">
        <v>1</v>
      </c>
      <c r="E34" s="26">
        <v>1</v>
      </c>
      <c r="F34" s="35"/>
      <c r="G34" s="41" t="s">
        <v>78</v>
      </c>
      <c r="H34" s="153">
        <v>5</v>
      </c>
      <c r="I34" s="109">
        <f>SUM(I35:I36)</f>
        <v>0</v>
      </c>
      <c r="J34" s="107">
        <f>SUM(J35:J36)</f>
        <v>0</v>
      </c>
      <c r="K34" s="109">
        <f>SUM(K35:K36)</f>
        <v>0</v>
      </c>
      <c r="L34" s="10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6">
        <v>1</v>
      </c>
      <c r="E35" s="26">
        <v>1</v>
      </c>
      <c r="F35" s="35">
        <v>1</v>
      </c>
      <c r="G35" s="41" t="s">
        <v>46</v>
      </c>
      <c r="H35" s="155">
        <v>6</v>
      </c>
      <c r="I35" s="94"/>
      <c r="J35" s="96"/>
      <c r="K35" s="96"/>
      <c r="L35" s="9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6">
        <v>1</v>
      </c>
      <c r="E36" s="26">
        <v>1</v>
      </c>
      <c r="F36" s="35">
        <v>2</v>
      </c>
      <c r="G36" s="41" t="s">
        <v>12</v>
      </c>
      <c r="H36" s="153">
        <v>7</v>
      </c>
      <c r="I36" s="96"/>
      <c r="J36" s="96"/>
      <c r="K36" s="96"/>
      <c r="L36" s="9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6"/>
      <c r="E37" s="26"/>
      <c r="F37" s="35"/>
      <c r="G37" s="69" t="s">
        <v>47</v>
      </c>
      <c r="H37" s="155">
        <v>8</v>
      </c>
      <c r="I37" s="109">
        <f>I38</f>
        <v>0</v>
      </c>
      <c r="J37" s="107">
        <f aca="true" t="shared" si="1" ref="J37:L38">J38</f>
        <v>0</v>
      </c>
      <c r="K37" s="109">
        <f t="shared" si="1"/>
        <v>0</v>
      </c>
      <c r="L37" s="10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6">
        <v>1</v>
      </c>
      <c r="E38" s="26"/>
      <c r="F38" s="35"/>
      <c r="G38" s="41" t="s">
        <v>47</v>
      </c>
      <c r="H38" s="153">
        <v>9</v>
      </c>
      <c r="I38" s="109">
        <f>I39</f>
        <v>0</v>
      </c>
      <c r="J38" s="107">
        <f t="shared" si="1"/>
        <v>0</v>
      </c>
      <c r="K38" s="107">
        <f t="shared" si="1"/>
        <v>0</v>
      </c>
      <c r="L38" s="10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6">
        <v>1</v>
      </c>
      <c r="E39" s="26">
        <v>1</v>
      </c>
      <c r="F39" s="35"/>
      <c r="G39" s="41" t="s">
        <v>47</v>
      </c>
      <c r="H39" s="155">
        <v>10</v>
      </c>
      <c r="I39" s="107">
        <f>I40</f>
        <v>0</v>
      </c>
      <c r="J39" s="107">
        <f>J40</f>
        <v>0</v>
      </c>
      <c r="K39" s="107">
        <f>K40</f>
        <v>0</v>
      </c>
      <c r="L39" s="10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6">
        <v>1</v>
      </c>
      <c r="E40" s="26">
        <v>1</v>
      </c>
      <c r="F40" s="35">
        <v>1</v>
      </c>
      <c r="G40" s="41" t="s">
        <v>47</v>
      </c>
      <c r="H40" s="153">
        <v>11</v>
      </c>
      <c r="I40" s="97"/>
      <c r="J40" s="96"/>
      <c r="K40" s="96"/>
      <c r="L40" s="9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5"/>
      <c r="D41" s="50"/>
      <c r="E41" s="40"/>
      <c r="F41" s="29"/>
      <c r="G41" s="60" t="s">
        <v>48</v>
      </c>
      <c r="H41" s="154">
        <v>12</v>
      </c>
      <c r="I41" s="206">
        <f aca="true" t="shared" si="2" ref="I41:L43">I42</f>
        <v>1100</v>
      </c>
      <c r="J41" s="207">
        <f t="shared" si="2"/>
        <v>1100</v>
      </c>
      <c r="K41" s="206">
        <f t="shared" si="2"/>
        <v>935.71</v>
      </c>
      <c r="L41" s="206">
        <f t="shared" si="2"/>
        <v>935.71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6"/>
      <c r="E42" s="26"/>
      <c r="F42" s="35"/>
      <c r="G42" s="69" t="s">
        <v>48</v>
      </c>
      <c r="H42" s="153">
        <v>13</v>
      </c>
      <c r="I42" s="202">
        <f t="shared" si="2"/>
        <v>1100</v>
      </c>
      <c r="J42" s="203">
        <f t="shared" si="2"/>
        <v>1100</v>
      </c>
      <c r="K42" s="202">
        <f t="shared" si="2"/>
        <v>935.71</v>
      </c>
      <c r="L42" s="203">
        <f t="shared" si="2"/>
        <v>935.71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6">
        <v>1</v>
      </c>
      <c r="E43" s="26"/>
      <c r="F43" s="35"/>
      <c r="G43" s="41" t="s">
        <v>48</v>
      </c>
      <c r="H43" s="155">
        <v>14</v>
      </c>
      <c r="I43" s="202">
        <f t="shared" si="2"/>
        <v>1100</v>
      </c>
      <c r="J43" s="203">
        <f t="shared" si="2"/>
        <v>1100</v>
      </c>
      <c r="K43" s="208">
        <f t="shared" si="2"/>
        <v>935.71</v>
      </c>
      <c r="L43" s="208">
        <f t="shared" si="2"/>
        <v>935.71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3">
        <v>1</v>
      </c>
      <c r="D44" s="48">
        <v>1</v>
      </c>
      <c r="E44" s="38">
        <v>1</v>
      </c>
      <c r="F44" s="57"/>
      <c r="G44" s="43" t="s">
        <v>48</v>
      </c>
      <c r="H44" s="156">
        <v>15</v>
      </c>
      <c r="I44" s="209">
        <f>SUM(I45:I63)-I54</f>
        <v>1100</v>
      </c>
      <c r="J44" s="210">
        <f>SUM(J45:J63)-J54</f>
        <v>1100</v>
      </c>
      <c r="K44" s="210">
        <f>SUM(K45:K63)-K54</f>
        <v>935.71</v>
      </c>
      <c r="L44" s="211">
        <f>SUM(L45:L63)-L54</f>
        <v>935.71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7">
        <v>1</v>
      </c>
      <c r="E45" s="37">
        <v>1</v>
      </c>
      <c r="F45" s="32">
        <v>1</v>
      </c>
      <c r="G45" s="42" t="s">
        <v>13</v>
      </c>
      <c r="H45" s="155">
        <v>16</v>
      </c>
      <c r="I45" s="96"/>
      <c r="J45" s="96"/>
      <c r="K45" s="96"/>
      <c r="L45" s="9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7">
        <v>1</v>
      </c>
      <c r="E46" s="37">
        <v>1</v>
      </c>
      <c r="F46" s="31">
        <v>2</v>
      </c>
      <c r="G46" s="42" t="s">
        <v>14</v>
      </c>
      <c r="H46" s="153">
        <v>17</v>
      </c>
      <c r="I46" s="96"/>
      <c r="J46" s="96"/>
      <c r="K46" s="96"/>
      <c r="L46" s="9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7">
        <v>1</v>
      </c>
      <c r="E47" s="37">
        <v>1</v>
      </c>
      <c r="F47" s="31">
        <v>5</v>
      </c>
      <c r="G47" s="42" t="s">
        <v>15</v>
      </c>
      <c r="H47" s="155">
        <v>18</v>
      </c>
      <c r="I47" s="96"/>
      <c r="J47" s="96"/>
      <c r="K47" s="96"/>
      <c r="L47" s="9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7">
        <v>1</v>
      </c>
      <c r="E48" s="37">
        <v>1</v>
      </c>
      <c r="F48" s="31">
        <v>6</v>
      </c>
      <c r="G48" s="42" t="s">
        <v>16</v>
      </c>
      <c r="H48" s="153">
        <v>19</v>
      </c>
      <c r="I48" s="96"/>
      <c r="J48" s="96"/>
      <c r="K48" s="96"/>
      <c r="L48" s="9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5">
        <v>2</v>
      </c>
      <c r="B49" s="78">
        <v>2</v>
      </c>
      <c r="C49" s="76">
        <v>1</v>
      </c>
      <c r="D49" s="77">
        <v>1</v>
      </c>
      <c r="E49" s="78">
        <v>1</v>
      </c>
      <c r="F49" s="70">
        <v>7</v>
      </c>
      <c r="G49" s="76" t="s">
        <v>49</v>
      </c>
      <c r="H49" s="154">
        <v>20</v>
      </c>
      <c r="I49" s="96"/>
      <c r="J49" s="96"/>
      <c r="K49" s="96"/>
      <c r="L49" s="9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7">
        <v>1</v>
      </c>
      <c r="E50" s="37">
        <v>1</v>
      </c>
      <c r="F50" s="31">
        <v>8</v>
      </c>
      <c r="G50" s="42" t="s">
        <v>17</v>
      </c>
      <c r="H50" s="153">
        <v>21</v>
      </c>
      <c r="I50" s="96"/>
      <c r="J50" s="96"/>
      <c r="K50" s="96"/>
      <c r="L50" s="9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7">
        <v>1</v>
      </c>
      <c r="E51" s="37">
        <v>1</v>
      </c>
      <c r="F51" s="31">
        <v>9</v>
      </c>
      <c r="G51" s="42" t="s">
        <v>50</v>
      </c>
      <c r="H51" s="155">
        <v>22</v>
      </c>
      <c r="I51" s="96"/>
      <c r="J51" s="96"/>
      <c r="K51" s="96"/>
      <c r="L51" s="9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5">
        <v>2</v>
      </c>
      <c r="B52" s="78">
        <v>2</v>
      </c>
      <c r="C52" s="76">
        <v>1</v>
      </c>
      <c r="D52" s="77">
        <v>1</v>
      </c>
      <c r="E52" s="78">
        <v>1</v>
      </c>
      <c r="F52" s="70">
        <v>10</v>
      </c>
      <c r="G52" s="76" t="s">
        <v>18</v>
      </c>
      <c r="H52" s="157">
        <v>23</v>
      </c>
      <c r="I52" s="96"/>
      <c r="J52" s="96"/>
      <c r="K52" s="96"/>
      <c r="L52" s="9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7">
        <v>1</v>
      </c>
      <c r="E53" s="37">
        <v>1</v>
      </c>
      <c r="F53" s="31">
        <v>11</v>
      </c>
      <c r="G53" s="42" t="s">
        <v>51</v>
      </c>
      <c r="H53" s="155">
        <v>24</v>
      </c>
      <c r="I53" s="97"/>
      <c r="J53" s="96"/>
      <c r="K53" s="96"/>
      <c r="L53" s="9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1">
        <v>1</v>
      </c>
      <c r="B54" s="242"/>
      <c r="C54" s="242"/>
      <c r="D54" s="242"/>
      <c r="E54" s="242"/>
      <c r="F54" s="243"/>
      <c r="G54" s="170">
        <v>2</v>
      </c>
      <c r="H54" s="171">
        <v>3</v>
      </c>
      <c r="I54" s="172">
        <v>4</v>
      </c>
      <c r="J54" s="173">
        <v>5</v>
      </c>
      <c r="K54" s="174">
        <v>6</v>
      </c>
      <c r="L54" s="172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5">
        <v>2</v>
      </c>
      <c r="C55" s="63">
        <v>1</v>
      </c>
      <c r="D55" s="63">
        <v>1</v>
      </c>
      <c r="E55" s="63">
        <v>1</v>
      </c>
      <c r="F55" s="71">
        <v>12</v>
      </c>
      <c r="G55" s="63" t="s">
        <v>19</v>
      </c>
      <c r="H55" s="158">
        <v>25</v>
      </c>
      <c r="I55" s="101"/>
      <c r="J55" s="96"/>
      <c r="K55" s="96"/>
      <c r="L55" s="9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20</v>
      </c>
      <c r="H56" s="153">
        <v>26</v>
      </c>
      <c r="I56" s="97"/>
      <c r="J56" s="96"/>
      <c r="K56" s="96"/>
      <c r="L56" s="9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21</v>
      </c>
      <c r="H57" s="158">
        <v>27</v>
      </c>
      <c r="I57" s="205">
        <v>1100</v>
      </c>
      <c r="J57" s="204">
        <v>1100</v>
      </c>
      <c r="K57" s="204">
        <v>935.71</v>
      </c>
      <c r="L57" s="204">
        <v>935.71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22</v>
      </c>
      <c r="H58" s="153">
        <v>28</v>
      </c>
      <c r="I58" s="97"/>
      <c r="J58" s="96"/>
      <c r="K58" s="96"/>
      <c r="L58" s="9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52</v>
      </c>
      <c r="H59" s="158">
        <v>29</v>
      </c>
      <c r="I59" s="97"/>
      <c r="J59" s="96"/>
      <c r="K59" s="96"/>
      <c r="L59" s="9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105</v>
      </c>
      <c r="H60" s="153">
        <v>30</v>
      </c>
      <c r="I60" s="97"/>
      <c r="J60" s="96"/>
      <c r="K60" s="96"/>
      <c r="L60" s="9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23</v>
      </c>
      <c r="H61" s="158">
        <v>31</v>
      </c>
      <c r="I61" s="97"/>
      <c r="J61" s="96"/>
      <c r="K61" s="96"/>
      <c r="L61" s="9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90</v>
      </c>
      <c r="H62" s="153">
        <v>32</v>
      </c>
      <c r="I62" s="97"/>
      <c r="J62" s="96"/>
      <c r="K62" s="96"/>
      <c r="L62" s="9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24</v>
      </c>
      <c r="H63" s="158">
        <v>33</v>
      </c>
      <c r="I63" s="97"/>
      <c r="J63" s="96"/>
      <c r="K63" s="96"/>
      <c r="L63" s="9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58.5" customHeight="1">
      <c r="A64" s="65">
        <v>3</v>
      </c>
      <c r="B64" s="64"/>
      <c r="C64" s="65"/>
      <c r="D64" s="74"/>
      <c r="E64" s="74"/>
      <c r="F64" s="72"/>
      <c r="G64" s="118" t="s">
        <v>30</v>
      </c>
      <c r="H64" s="161">
        <v>141</v>
      </c>
      <c r="I64" s="90">
        <f>SUM(I65)</f>
        <v>0</v>
      </c>
      <c r="J64" s="90">
        <f>SUM(J65)</f>
        <v>0</v>
      </c>
      <c r="K64" s="90">
        <f>SUM(K65)</f>
        <v>0</v>
      </c>
      <c r="L64" s="90">
        <f>SUM(L65)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4.5" customHeight="1">
      <c r="A65" s="36">
        <v>3</v>
      </c>
      <c r="B65" s="39">
        <v>1</v>
      </c>
      <c r="C65" s="62"/>
      <c r="D65" s="60"/>
      <c r="E65" s="60"/>
      <c r="F65" s="59"/>
      <c r="G65" s="119" t="s">
        <v>31</v>
      </c>
      <c r="H65" s="162">
        <v>142</v>
      </c>
      <c r="I65" s="107">
        <f>SUM(I66+I87+I95+I106+I110)</f>
        <v>0</v>
      </c>
      <c r="J65" s="103">
        <f>SUM(J66+J87+J95+J106+J110)</f>
        <v>0</v>
      </c>
      <c r="K65" s="103">
        <f>SUM(K66+K87+K95+K106+K110)</f>
        <v>0</v>
      </c>
      <c r="L65" s="103">
        <f>SUM(L66+L87+L95+L106+L110)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0.75" customHeight="1">
      <c r="A66" s="40">
        <v>3</v>
      </c>
      <c r="B66" s="50">
        <v>1</v>
      </c>
      <c r="C66" s="40">
        <v>1</v>
      </c>
      <c r="D66" s="45"/>
      <c r="E66" s="45"/>
      <c r="F66" s="68"/>
      <c r="G66" s="182" t="s">
        <v>32</v>
      </c>
      <c r="H66" s="161">
        <v>143</v>
      </c>
      <c r="I66" s="103">
        <f>SUM(I67+I70+I75+I79+I84)</f>
        <v>0</v>
      </c>
      <c r="J66" s="108">
        <f>SUM(J67+J70+J75+J79+J84)</f>
        <v>0</v>
      </c>
      <c r="K66" s="109">
        <f>SUM(K67+K70+K75+K79+K84)</f>
        <v>0</v>
      </c>
      <c r="L66" s="107">
        <f>SUM(L67+L70+L75+L79+L84)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4.25" customHeight="1">
      <c r="A67" s="26">
        <v>3</v>
      </c>
      <c r="B67" s="46">
        <v>1</v>
      </c>
      <c r="C67" s="26">
        <v>1</v>
      </c>
      <c r="D67" s="41">
        <v>1</v>
      </c>
      <c r="E67" s="41"/>
      <c r="F67" s="73"/>
      <c r="G67" s="26" t="s">
        <v>33</v>
      </c>
      <c r="H67" s="162">
        <v>144</v>
      </c>
      <c r="I67" s="107">
        <f aca="true" t="shared" si="3" ref="I67:L68">I68</f>
        <v>0</v>
      </c>
      <c r="J67" s="104">
        <f t="shared" si="3"/>
        <v>0</v>
      </c>
      <c r="K67" s="105">
        <f t="shared" si="3"/>
        <v>0</v>
      </c>
      <c r="L67" s="103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4.25" customHeight="1">
      <c r="A68" s="26">
        <v>3</v>
      </c>
      <c r="B68" s="46">
        <v>1</v>
      </c>
      <c r="C68" s="26">
        <v>1</v>
      </c>
      <c r="D68" s="41">
        <v>1</v>
      </c>
      <c r="E68" s="41">
        <v>1</v>
      </c>
      <c r="F68" s="25"/>
      <c r="G68" s="46" t="s">
        <v>33</v>
      </c>
      <c r="H68" s="161">
        <v>145</v>
      </c>
      <c r="I68" s="103">
        <f t="shared" si="3"/>
        <v>0</v>
      </c>
      <c r="J68" s="107">
        <f t="shared" si="3"/>
        <v>0</v>
      </c>
      <c r="K68" s="107">
        <f t="shared" si="3"/>
        <v>0</v>
      </c>
      <c r="L68" s="107">
        <f t="shared" si="3"/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 customHeight="1">
      <c r="A69" s="26">
        <v>3</v>
      </c>
      <c r="B69" s="46">
        <v>1</v>
      </c>
      <c r="C69" s="26">
        <v>1</v>
      </c>
      <c r="D69" s="41">
        <v>1</v>
      </c>
      <c r="E69" s="41">
        <v>1</v>
      </c>
      <c r="F69" s="25">
        <v>1</v>
      </c>
      <c r="G69" s="46" t="s">
        <v>33</v>
      </c>
      <c r="H69" s="162">
        <v>146</v>
      </c>
      <c r="I69" s="100"/>
      <c r="J69" s="97"/>
      <c r="K69" s="97"/>
      <c r="L69" s="97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 customHeight="1">
      <c r="A70" s="40">
        <v>3</v>
      </c>
      <c r="B70" s="45">
        <v>1</v>
      </c>
      <c r="C70" s="45">
        <v>1</v>
      </c>
      <c r="D70" s="45">
        <v>2</v>
      </c>
      <c r="E70" s="45"/>
      <c r="F70" s="29"/>
      <c r="G70" s="50" t="s">
        <v>63</v>
      </c>
      <c r="H70" s="161">
        <v>147</v>
      </c>
      <c r="I70" s="103">
        <f>I71</f>
        <v>0</v>
      </c>
      <c r="J70" s="104">
        <f>J71</f>
        <v>0</v>
      </c>
      <c r="K70" s="105">
        <f>K71</f>
        <v>0</v>
      </c>
      <c r="L70" s="103">
        <f>L71</f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>
      <c r="A71" s="26">
        <v>3</v>
      </c>
      <c r="B71" s="41">
        <v>1</v>
      </c>
      <c r="C71" s="41">
        <v>1</v>
      </c>
      <c r="D71" s="41">
        <v>2</v>
      </c>
      <c r="E71" s="41">
        <v>1</v>
      </c>
      <c r="F71" s="35"/>
      <c r="G71" s="46" t="s">
        <v>63</v>
      </c>
      <c r="H71" s="162">
        <v>148</v>
      </c>
      <c r="I71" s="107">
        <f>SUM(I72:I74)</f>
        <v>0</v>
      </c>
      <c r="J71" s="108">
        <f>SUM(J72:J74)</f>
        <v>0</v>
      </c>
      <c r="K71" s="109">
        <f>SUM(K72:K74)</f>
        <v>0</v>
      </c>
      <c r="L71" s="107">
        <f>SUM(L72:L74)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 customHeight="1">
      <c r="A72" s="40">
        <v>3</v>
      </c>
      <c r="B72" s="45">
        <v>1</v>
      </c>
      <c r="C72" s="45">
        <v>1</v>
      </c>
      <c r="D72" s="45">
        <v>2</v>
      </c>
      <c r="E72" s="45">
        <v>1</v>
      </c>
      <c r="F72" s="29">
        <v>1</v>
      </c>
      <c r="G72" s="50" t="s">
        <v>34</v>
      </c>
      <c r="H72" s="161">
        <v>149</v>
      </c>
      <c r="I72" s="106"/>
      <c r="J72" s="94"/>
      <c r="K72" s="94"/>
      <c r="L72" s="111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6.5" customHeight="1">
      <c r="A73" s="26">
        <v>3</v>
      </c>
      <c r="B73" s="41">
        <v>1</v>
      </c>
      <c r="C73" s="41">
        <v>1</v>
      </c>
      <c r="D73" s="41">
        <v>2</v>
      </c>
      <c r="E73" s="41">
        <v>1</v>
      </c>
      <c r="F73" s="35">
        <v>2</v>
      </c>
      <c r="G73" s="46" t="s">
        <v>35</v>
      </c>
      <c r="H73" s="162">
        <v>150</v>
      </c>
      <c r="I73" s="100"/>
      <c r="J73" s="97"/>
      <c r="K73" s="97"/>
      <c r="L73" s="97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6.5" customHeight="1">
      <c r="A74" s="40">
        <v>3</v>
      </c>
      <c r="B74" s="45">
        <v>1</v>
      </c>
      <c r="C74" s="45">
        <v>1</v>
      </c>
      <c r="D74" s="45">
        <v>2</v>
      </c>
      <c r="E74" s="45">
        <v>1</v>
      </c>
      <c r="F74" s="29">
        <v>3</v>
      </c>
      <c r="G74" s="50" t="s">
        <v>64</v>
      </c>
      <c r="H74" s="161">
        <v>151</v>
      </c>
      <c r="I74" s="106"/>
      <c r="J74" s="94"/>
      <c r="K74" s="94"/>
      <c r="L74" s="111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>
      <c r="A75" s="26">
        <v>3</v>
      </c>
      <c r="B75" s="41">
        <v>1</v>
      </c>
      <c r="C75" s="41">
        <v>1</v>
      </c>
      <c r="D75" s="41">
        <v>3</v>
      </c>
      <c r="E75" s="41"/>
      <c r="F75" s="35"/>
      <c r="G75" s="46" t="s">
        <v>65</v>
      </c>
      <c r="H75" s="162">
        <v>152</v>
      </c>
      <c r="I75" s="107">
        <f>I76</f>
        <v>0</v>
      </c>
      <c r="J75" s="108">
        <f>J76</f>
        <v>0</v>
      </c>
      <c r="K75" s="109">
        <f>K76</f>
        <v>0</v>
      </c>
      <c r="L75" s="107">
        <f>L76</f>
        <v>0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>
      <c r="A76" s="26">
        <v>3</v>
      </c>
      <c r="B76" s="41">
        <v>1</v>
      </c>
      <c r="C76" s="41">
        <v>1</v>
      </c>
      <c r="D76" s="41">
        <v>3</v>
      </c>
      <c r="E76" s="41">
        <v>1</v>
      </c>
      <c r="F76" s="35"/>
      <c r="G76" s="46" t="s">
        <v>65</v>
      </c>
      <c r="H76" s="161">
        <v>153</v>
      </c>
      <c r="I76" s="107">
        <f>SUM(I77:I78)</f>
        <v>0</v>
      </c>
      <c r="J76" s="108">
        <f>SUM(J77:J78)</f>
        <v>0</v>
      </c>
      <c r="K76" s="109">
        <f>SUM(K77:K78)</f>
        <v>0</v>
      </c>
      <c r="L76" s="107">
        <f>SUM(L77:L78)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" customHeight="1">
      <c r="A77" s="26">
        <v>3</v>
      </c>
      <c r="B77" s="41">
        <v>1</v>
      </c>
      <c r="C77" s="41">
        <v>1</v>
      </c>
      <c r="D77" s="41">
        <v>3</v>
      </c>
      <c r="E77" s="41">
        <v>1</v>
      </c>
      <c r="F77" s="35">
        <v>1</v>
      </c>
      <c r="G77" s="46" t="s">
        <v>36</v>
      </c>
      <c r="H77" s="162">
        <v>154</v>
      </c>
      <c r="I77" s="100"/>
      <c r="J77" s="97"/>
      <c r="K77" s="97"/>
      <c r="L77" s="111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>
      <c r="A78" s="26">
        <v>3</v>
      </c>
      <c r="B78" s="41">
        <v>1</v>
      </c>
      <c r="C78" s="41">
        <v>1</v>
      </c>
      <c r="D78" s="41">
        <v>3</v>
      </c>
      <c r="E78" s="41">
        <v>1</v>
      </c>
      <c r="F78" s="35">
        <v>2</v>
      </c>
      <c r="G78" s="46" t="s">
        <v>66</v>
      </c>
      <c r="H78" s="161">
        <v>155</v>
      </c>
      <c r="I78" s="106"/>
      <c r="J78" s="97"/>
      <c r="K78" s="97"/>
      <c r="L78" s="97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 customHeight="1">
      <c r="A79" s="38">
        <v>3</v>
      </c>
      <c r="B79" s="43">
        <v>1</v>
      </c>
      <c r="C79" s="43">
        <v>1</v>
      </c>
      <c r="D79" s="43">
        <v>4</v>
      </c>
      <c r="E79" s="43"/>
      <c r="F79" s="57"/>
      <c r="G79" s="48" t="s">
        <v>37</v>
      </c>
      <c r="H79" s="162">
        <v>156</v>
      </c>
      <c r="I79" s="107">
        <f>I80</f>
        <v>0</v>
      </c>
      <c r="J79" s="124">
        <f>J80</f>
        <v>0</v>
      </c>
      <c r="K79" s="125">
        <f>K80</f>
        <v>0</v>
      </c>
      <c r="L79" s="120">
        <f>L80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6.5" customHeight="1">
      <c r="A80" s="26">
        <v>3</v>
      </c>
      <c r="B80" s="41">
        <v>1</v>
      </c>
      <c r="C80" s="41">
        <v>1</v>
      </c>
      <c r="D80" s="41">
        <v>4</v>
      </c>
      <c r="E80" s="41">
        <v>1</v>
      </c>
      <c r="F80" s="35"/>
      <c r="G80" s="46" t="s">
        <v>37</v>
      </c>
      <c r="H80" s="161">
        <v>157</v>
      </c>
      <c r="I80" s="103">
        <f>SUM(I81:I83)</f>
        <v>0</v>
      </c>
      <c r="J80" s="108">
        <f>SUM(J81:J83)</f>
        <v>0</v>
      </c>
      <c r="K80" s="109">
        <f>SUM(K81:K83)</f>
        <v>0</v>
      </c>
      <c r="L80" s="107">
        <f>SUM(L81:L83)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>
      <c r="A81" s="26">
        <v>3</v>
      </c>
      <c r="B81" s="41">
        <v>1</v>
      </c>
      <c r="C81" s="41">
        <v>1</v>
      </c>
      <c r="D81" s="41">
        <v>4</v>
      </c>
      <c r="E81" s="41">
        <v>1</v>
      </c>
      <c r="F81" s="35">
        <v>1</v>
      </c>
      <c r="G81" s="46" t="s">
        <v>38</v>
      </c>
      <c r="H81" s="162">
        <v>158</v>
      </c>
      <c r="I81" s="100"/>
      <c r="J81" s="97"/>
      <c r="K81" s="97"/>
      <c r="L81" s="11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>
      <c r="A82" s="40">
        <v>3</v>
      </c>
      <c r="B82" s="45">
        <v>1</v>
      </c>
      <c r="C82" s="45">
        <v>1</v>
      </c>
      <c r="D82" s="45">
        <v>4</v>
      </c>
      <c r="E82" s="45">
        <v>1</v>
      </c>
      <c r="F82" s="29">
        <v>2</v>
      </c>
      <c r="G82" s="50" t="s">
        <v>39</v>
      </c>
      <c r="H82" s="161">
        <v>159</v>
      </c>
      <c r="I82" s="106"/>
      <c r="J82" s="94"/>
      <c r="K82" s="94"/>
      <c r="L82" s="97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>
      <c r="A83" s="26">
        <v>3</v>
      </c>
      <c r="B83" s="53">
        <v>1</v>
      </c>
      <c r="C83" s="53">
        <v>1</v>
      </c>
      <c r="D83" s="53">
        <v>4</v>
      </c>
      <c r="E83" s="53">
        <v>1</v>
      </c>
      <c r="F83" s="58">
        <v>3</v>
      </c>
      <c r="G83" s="53" t="s">
        <v>40</v>
      </c>
      <c r="H83" s="162">
        <v>160</v>
      </c>
      <c r="I83" s="110"/>
      <c r="J83" s="111"/>
      <c r="K83" s="111"/>
      <c r="L83" s="111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8.75" customHeight="1">
      <c r="A84" s="26">
        <v>3</v>
      </c>
      <c r="B84" s="41">
        <v>1</v>
      </c>
      <c r="C84" s="41">
        <v>1</v>
      </c>
      <c r="D84" s="41">
        <v>5</v>
      </c>
      <c r="E84" s="41"/>
      <c r="F84" s="35"/>
      <c r="G84" s="46" t="s">
        <v>67</v>
      </c>
      <c r="H84" s="161">
        <v>161</v>
      </c>
      <c r="I84" s="107">
        <f aca="true" t="shared" si="4" ref="I84:L85">I85</f>
        <v>0</v>
      </c>
      <c r="J84" s="108">
        <f t="shared" si="4"/>
        <v>0</v>
      </c>
      <c r="K84" s="109">
        <f t="shared" si="4"/>
        <v>0</v>
      </c>
      <c r="L84" s="107">
        <f t="shared" si="4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7.25" customHeight="1">
      <c r="A85" s="38">
        <v>3</v>
      </c>
      <c r="B85" s="43">
        <v>1</v>
      </c>
      <c r="C85" s="43">
        <v>1</v>
      </c>
      <c r="D85" s="43">
        <v>5</v>
      </c>
      <c r="E85" s="43">
        <v>1</v>
      </c>
      <c r="F85" s="57"/>
      <c r="G85" s="48" t="s">
        <v>67</v>
      </c>
      <c r="H85" s="162">
        <v>162</v>
      </c>
      <c r="I85" s="109">
        <f t="shared" si="4"/>
        <v>0</v>
      </c>
      <c r="J85" s="109">
        <f t="shared" si="4"/>
        <v>0</v>
      </c>
      <c r="K85" s="109">
        <f t="shared" si="4"/>
        <v>0</v>
      </c>
      <c r="L85" s="10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6.5" customHeight="1">
      <c r="A86" s="37">
        <v>3</v>
      </c>
      <c r="B86" s="42">
        <v>1</v>
      </c>
      <c r="C86" s="42">
        <v>1</v>
      </c>
      <c r="D86" s="42">
        <v>5</v>
      </c>
      <c r="E86" s="42">
        <v>1</v>
      </c>
      <c r="F86" s="31">
        <v>1</v>
      </c>
      <c r="G86" s="47" t="s">
        <v>67</v>
      </c>
      <c r="H86" s="161">
        <v>163</v>
      </c>
      <c r="I86" s="94"/>
      <c r="J86" s="97"/>
      <c r="K86" s="97"/>
      <c r="L86" s="97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29.25" customHeight="1">
      <c r="A87" s="38">
        <v>3</v>
      </c>
      <c r="B87" s="43">
        <v>1</v>
      </c>
      <c r="C87" s="43">
        <v>2</v>
      </c>
      <c r="D87" s="43"/>
      <c r="E87" s="43"/>
      <c r="F87" s="57"/>
      <c r="G87" s="181" t="s">
        <v>41</v>
      </c>
      <c r="H87" s="162">
        <v>164</v>
      </c>
      <c r="I87" s="107">
        <f aca="true" t="shared" si="5" ref="I87:L88">I88</f>
        <v>0</v>
      </c>
      <c r="J87" s="124">
        <f t="shared" si="5"/>
        <v>0</v>
      </c>
      <c r="K87" s="125">
        <f t="shared" si="5"/>
        <v>0</v>
      </c>
      <c r="L87" s="120">
        <f t="shared" si="5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2</v>
      </c>
      <c r="D88" s="41">
        <v>1</v>
      </c>
      <c r="E88" s="41"/>
      <c r="F88" s="35"/>
      <c r="G88" s="46" t="s">
        <v>42</v>
      </c>
      <c r="H88" s="161">
        <v>165</v>
      </c>
      <c r="I88" s="103">
        <f t="shared" si="5"/>
        <v>0</v>
      </c>
      <c r="J88" s="108">
        <f t="shared" si="5"/>
        <v>0</v>
      </c>
      <c r="K88" s="109">
        <f t="shared" si="5"/>
        <v>0</v>
      </c>
      <c r="L88" s="107">
        <f t="shared" si="5"/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0">
        <v>3</v>
      </c>
      <c r="B89" s="45">
        <v>1</v>
      </c>
      <c r="C89" s="45">
        <v>2</v>
      </c>
      <c r="D89" s="45">
        <v>1</v>
      </c>
      <c r="E89" s="45">
        <v>1</v>
      </c>
      <c r="F89" s="29"/>
      <c r="G89" s="50" t="s">
        <v>42</v>
      </c>
      <c r="H89" s="162">
        <v>166</v>
      </c>
      <c r="I89" s="107">
        <f>SUM(I90:I94)</f>
        <v>0</v>
      </c>
      <c r="J89" s="104">
        <f>SUM(J90:J94)</f>
        <v>0</v>
      </c>
      <c r="K89" s="105">
        <f>SUM(K90:K94)</f>
        <v>0</v>
      </c>
      <c r="L89" s="103">
        <f>SUM(L90:L94)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>
      <c r="A90" s="38">
        <v>3</v>
      </c>
      <c r="B90" s="53">
        <v>1</v>
      </c>
      <c r="C90" s="53">
        <v>2</v>
      </c>
      <c r="D90" s="53">
        <v>1</v>
      </c>
      <c r="E90" s="53">
        <v>1</v>
      </c>
      <c r="F90" s="58">
        <v>1</v>
      </c>
      <c r="G90" s="54" t="s">
        <v>68</v>
      </c>
      <c r="H90" s="161">
        <v>167</v>
      </c>
      <c r="I90" s="94"/>
      <c r="J90" s="97"/>
      <c r="K90" s="97"/>
      <c r="L90" s="111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38.25" customHeight="1">
      <c r="A91" s="26">
        <v>3</v>
      </c>
      <c r="B91" s="41">
        <v>1</v>
      </c>
      <c r="C91" s="41">
        <v>2</v>
      </c>
      <c r="D91" s="41">
        <v>1</v>
      </c>
      <c r="E91" s="41">
        <v>1</v>
      </c>
      <c r="F91" s="35">
        <v>2</v>
      </c>
      <c r="G91" s="46" t="s">
        <v>9</v>
      </c>
      <c r="H91" s="162">
        <v>168</v>
      </c>
      <c r="I91" s="97"/>
      <c r="J91" s="97"/>
      <c r="K91" s="97"/>
      <c r="L91" s="9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4.25" customHeight="1">
      <c r="A92" s="26">
        <v>3</v>
      </c>
      <c r="B92" s="41">
        <v>1</v>
      </c>
      <c r="C92" s="41">
        <v>2</v>
      </c>
      <c r="D92" s="26">
        <v>1</v>
      </c>
      <c r="E92" s="41">
        <v>1</v>
      </c>
      <c r="F92" s="35">
        <v>3</v>
      </c>
      <c r="G92" s="46" t="s">
        <v>43</v>
      </c>
      <c r="H92" s="161">
        <v>169</v>
      </c>
      <c r="I92" s="97"/>
      <c r="J92" s="97"/>
      <c r="K92" s="97"/>
      <c r="L92" s="9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7.25" customHeight="1">
      <c r="A93" s="26">
        <v>3</v>
      </c>
      <c r="B93" s="41">
        <v>1</v>
      </c>
      <c r="C93" s="41">
        <v>2</v>
      </c>
      <c r="D93" s="26">
        <v>1</v>
      </c>
      <c r="E93" s="41">
        <v>1</v>
      </c>
      <c r="F93" s="35">
        <v>4</v>
      </c>
      <c r="G93" s="46" t="s">
        <v>69</v>
      </c>
      <c r="H93" s="162">
        <v>170</v>
      </c>
      <c r="I93" s="97"/>
      <c r="J93" s="97"/>
      <c r="K93" s="97"/>
      <c r="L93" s="97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38">
        <v>3</v>
      </c>
      <c r="B94" s="53">
        <v>1</v>
      </c>
      <c r="C94" s="53">
        <v>2</v>
      </c>
      <c r="D94" s="52">
        <v>1</v>
      </c>
      <c r="E94" s="53">
        <v>1</v>
      </c>
      <c r="F94" s="58">
        <v>5</v>
      </c>
      <c r="G94" s="54" t="s">
        <v>70</v>
      </c>
      <c r="H94" s="161">
        <v>171</v>
      </c>
      <c r="I94" s="97"/>
      <c r="J94" s="97"/>
      <c r="K94" s="97"/>
      <c r="L94" s="111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7.25" customHeight="1">
      <c r="A95" s="26">
        <v>3</v>
      </c>
      <c r="B95" s="41">
        <v>1</v>
      </c>
      <c r="C95" s="41">
        <v>3</v>
      </c>
      <c r="D95" s="26"/>
      <c r="E95" s="41"/>
      <c r="F95" s="35"/>
      <c r="G95" s="180" t="s">
        <v>71</v>
      </c>
      <c r="H95" s="162">
        <v>172</v>
      </c>
      <c r="I95" s="107">
        <f>SUM(I96+I100)</f>
        <v>0</v>
      </c>
      <c r="J95" s="108">
        <f>SUM(J96+J100)</f>
        <v>0</v>
      </c>
      <c r="K95" s="109">
        <f>SUM(K96+K100)</f>
        <v>0</v>
      </c>
      <c r="L95" s="107">
        <f>SUM(L96+L100)</f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40">
        <v>3</v>
      </c>
      <c r="B96" s="45">
        <v>1</v>
      </c>
      <c r="C96" s="45">
        <v>3</v>
      </c>
      <c r="D96" s="40">
        <v>1</v>
      </c>
      <c r="E96" s="26"/>
      <c r="F96" s="29"/>
      <c r="G96" s="50" t="s">
        <v>77</v>
      </c>
      <c r="H96" s="161">
        <v>173</v>
      </c>
      <c r="I96" s="103">
        <f>I97</f>
        <v>0</v>
      </c>
      <c r="J96" s="104">
        <f>J97</f>
        <v>0</v>
      </c>
      <c r="K96" s="105">
        <f>K97</f>
        <v>0</v>
      </c>
      <c r="L96" s="103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8.75" customHeight="1">
      <c r="A97" s="26">
        <v>3</v>
      </c>
      <c r="B97" s="41">
        <v>1</v>
      </c>
      <c r="C97" s="41">
        <v>3</v>
      </c>
      <c r="D97" s="26">
        <v>1</v>
      </c>
      <c r="E97" s="26">
        <v>1</v>
      </c>
      <c r="F97" s="35"/>
      <c r="G97" s="46" t="s">
        <v>77</v>
      </c>
      <c r="H97" s="162">
        <v>174</v>
      </c>
      <c r="I97" s="107">
        <f>I99</f>
        <v>0</v>
      </c>
      <c r="J97" s="108">
        <f>J99</f>
        <v>0</v>
      </c>
      <c r="K97" s="109">
        <f>K99</f>
        <v>0</v>
      </c>
      <c r="L97" s="107">
        <f>L99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" customHeight="1">
      <c r="A98" s="244">
        <v>1</v>
      </c>
      <c r="B98" s="242"/>
      <c r="C98" s="242"/>
      <c r="D98" s="242"/>
      <c r="E98" s="242"/>
      <c r="F98" s="243"/>
      <c r="G98" s="176">
        <v>2</v>
      </c>
      <c r="H98" s="177">
        <v>3</v>
      </c>
      <c r="I98" s="171">
        <v>4</v>
      </c>
      <c r="J98" s="169">
        <v>5</v>
      </c>
      <c r="K98" s="170">
        <v>6</v>
      </c>
      <c r="L98" s="171">
        <v>7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6.5" customHeight="1">
      <c r="A99" s="26">
        <v>3</v>
      </c>
      <c r="B99" s="46">
        <v>1</v>
      </c>
      <c r="C99" s="26">
        <v>3</v>
      </c>
      <c r="D99" s="41">
        <v>1</v>
      </c>
      <c r="E99" s="41">
        <v>1</v>
      </c>
      <c r="F99" s="35">
        <v>1</v>
      </c>
      <c r="G99" s="129" t="s">
        <v>77</v>
      </c>
      <c r="H99" s="159">
        <v>175</v>
      </c>
      <c r="I99" s="111"/>
      <c r="J99" s="111"/>
      <c r="K99" s="111"/>
      <c r="L99" s="111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4.25" customHeight="1">
      <c r="A100" s="26">
        <v>3</v>
      </c>
      <c r="B100" s="46">
        <v>1</v>
      </c>
      <c r="C100" s="26">
        <v>3</v>
      </c>
      <c r="D100" s="41">
        <v>2</v>
      </c>
      <c r="E100" s="41"/>
      <c r="F100" s="35"/>
      <c r="G100" s="46" t="s">
        <v>44</v>
      </c>
      <c r="H100" s="163">
        <v>176</v>
      </c>
      <c r="I100" s="107">
        <f>I101</f>
        <v>0</v>
      </c>
      <c r="J100" s="108">
        <f>J101</f>
        <v>0</v>
      </c>
      <c r="K100" s="109">
        <f>K101</f>
        <v>0</v>
      </c>
      <c r="L100" s="107">
        <f>L101</f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40">
        <v>3</v>
      </c>
      <c r="B101" s="50">
        <v>1</v>
      </c>
      <c r="C101" s="40">
        <v>3</v>
      </c>
      <c r="D101" s="45">
        <v>2</v>
      </c>
      <c r="E101" s="45">
        <v>1</v>
      </c>
      <c r="F101" s="29"/>
      <c r="G101" s="50" t="s">
        <v>44</v>
      </c>
      <c r="H101" s="159">
        <v>177</v>
      </c>
      <c r="I101" s="103">
        <f>SUM(I102:I105)</f>
        <v>0</v>
      </c>
      <c r="J101" s="104">
        <f>SUM(J102:J105)</f>
        <v>0</v>
      </c>
      <c r="K101" s="105">
        <f>SUM(K102:K105)</f>
        <v>0</v>
      </c>
      <c r="L101" s="103">
        <f>SUM(L102:L105)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 customHeight="1">
      <c r="A102" s="26">
        <v>3</v>
      </c>
      <c r="B102" s="46">
        <v>1</v>
      </c>
      <c r="C102" s="26">
        <v>3</v>
      </c>
      <c r="D102" s="41">
        <v>2</v>
      </c>
      <c r="E102" s="41">
        <v>1</v>
      </c>
      <c r="F102" s="35">
        <v>1</v>
      </c>
      <c r="G102" s="46" t="s">
        <v>72</v>
      </c>
      <c r="H102" s="163">
        <v>178</v>
      </c>
      <c r="I102" s="97"/>
      <c r="J102" s="97"/>
      <c r="K102" s="97"/>
      <c r="L102" s="11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4.25" customHeight="1">
      <c r="A103" s="26">
        <v>3</v>
      </c>
      <c r="B103" s="46">
        <v>1</v>
      </c>
      <c r="C103" s="26">
        <v>3</v>
      </c>
      <c r="D103" s="41">
        <v>2</v>
      </c>
      <c r="E103" s="41">
        <v>1</v>
      </c>
      <c r="F103" s="35">
        <v>2</v>
      </c>
      <c r="G103" s="46" t="s">
        <v>92</v>
      </c>
      <c r="H103" s="159">
        <v>179</v>
      </c>
      <c r="I103" s="97"/>
      <c r="J103" s="97"/>
      <c r="K103" s="97"/>
      <c r="L103" s="9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4.25" customHeight="1">
      <c r="A104" s="26">
        <v>3</v>
      </c>
      <c r="B104" s="46">
        <v>1</v>
      </c>
      <c r="C104" s="26">
        <v>3</v>
      </c>
      <c r="D104" s="41">
        <v>2</v>
      </c>
      <c r="E104" s="41">
        <v>1</v>
      </c>
      <c r="F104" s="35">
        <v>3</v>
      </c>
      <c r="G104" s="46" t="s">
        <v>45</v>
      </c>
      <c r="H104" s="163">
        <v>180</v>
      </c>
      <c r="I104" s="97"/>
      <c r="J104" s="97"/>
      <c r="K104" s="97"/>
      <c r="L104" s="97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6.5" customHeight="1">
      <c r="A105" s="26">
        <v>3</v>
      </c>
      <c r="B105" s="46">
        <v>1</v>
      </c>
      <c r="C105" s="26">
        <v>3</v>
      </c>
      <c r="D105" s="41">
        <v>2</v>
      </c>
      <c r="E105" s="41">
        <v>1</v>
      </c>
      <c r="F105" s="35">
        <v>4</v>
      </c>
      <c r="G105" s="41" t="s">
        <v>73</v>
      </c>
      <c r="H105" s="159">
        <v>181</v>
      </c>
      <c r="I105" s="97"/>
      <c r="J105" s="97"/>
      <c r="K105" s="97"/>
      <c r="L105" s="97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28.5" customHeight="1">
      <c r="A106" s="40">
        <v>3</v>
      </c>
      <c r="B106" s="45">
        <v>1</v>
      </c>
      <c r="C106" s="45">
        <v>4</v>
      </c>
      <c r="D106" s="45"/>
      <c r="E106" s="45"/>
      <c r="F106" s="29"/>
      <c r="G106" s="179" t="s">
        <v>76</v>
      </c>
      <c r="H106" s="163">
        <v>182</v>
      </c>
      <c r="I106" s="103">
        <f>I107</f>
        <v>0</v>
      </c>
      <c r="J106" s="104">
        <f aca="true" t="shared" si="6" ref="J106:L108">J107</f>
        <v>0</v>
      </c>
      <c r="K106" s="105">
        <f t="shared" si="6"/>
        <v>0</v>
      </c>
      <c r="L106" s="105">
        <f t="shared" si="6"/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27" customHeight="1">
      <c r="A107" s="38">
        <v>3</v>
      </c>
      <c r="B107" s="53">
        <v>1</v>
      </c>
      <c r="C107" s="53">
        <v>4</v>
      </c>
      <c r="D107" s="53">
        <v>1</v>
      </c>
      <c r="E107" s="53"/>
      <c r="F107" s="58"/>
      <c r="G107" s="54" t="s">
        <v>76</v>
      </c>
      <c r="H107" s="159">
        <v>183</v>
      </c>
      <c r="I107" s="121">
        <f>I108</f>
        <v>0</v>
      </c>
      <c r="J107" s="122">
        <f t="shared" si="6"/>
        <v>0</v>
      </c>
      <c r="K107" s="123">
        <f t="shared" si="6"/>
        <v>0</v>
      </c>
      <c r="L107" s="123">
        <f t="shared" si="6"/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27.75" customHeight="1">
      <c r="A108" s="26">
        <v>3</v>
      </c>
      <c r="B108" s="41">
        <v>1</v>
      </c>
      <c r="C108" s="41">
        <v>4</v>
      </c>
      <c r="D108" s="41">
        <v>1</v>
      </c>
      <c r="E108" s="41">
        <v>1</v>
      </c>
      <c r="F108" s="35"/>
      <c r="G108" s="46" t="s">
        <v>76</v>
      </c>
      <c r="H108" s="163">
        <v>184</v>
      </c>
      <c r="I108" s="107">
        <f>I109</f>
        <v>0</v>
      </c>
      <c r="J108" s="108">
        <f t="shared" si="6"/>
        <v>0</v>
      </c>
      <c r="K108" s="109">
        <f t="shared" si="6"/>
        <v>0</v>
      </c>
      <c r="L108" s="109">
        <f t="shared" si="6"/>
        <v>0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27" customHeight="1">
      <c r="A109" s="34">
        <v>3</v>
      </c>
      <c r="B109" s="37">
        <v>1</v>
      </c>
      <c r="C109" s="42">
        <v>4</v>
      </c>
      <c r="D109" s="42">
        <v>1</v>
      </c>
      <c r="E109" s="42">
        <v>1</v>
      </c>
      <c r="F109" s="31">
        <v>1</v>
      </c>
      <c r="G109" s="47" t="s">
        <v>89</v>
      </c>
      <c r="H109" s="159">
        <v>185</v>
      </c>
      <c r="I109" s="111"/>
      <c r="J109" s="111"/>
      <c r="K109" s="111"/>
      <c r="L109" s="11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26.25" customHeight="1">
      <c r="A110" s="27">
        <v>3</v>
      </c>
      <c r="B110" s="41">
        <v>1</v>
      </c>
      <c r="C110" s="41">
        <v>5</v>
      </c>
      <c r="D110" s="41"/>
      <c r="E110" s="41"/>
      <c r="F110" s="35"/>
      <c r="G110" s="180" t="s">
        <v>95</v>
      </c>
      <c r="H110" s="163">
        <v>186</v>
      </c>
      <c r="I110" s="128">
        <f aca="true" t="shared" si="7" ref="I110:L111">I111</f>
        <v>0</v>
      </c>
      <c r="J110" s="128">
        <f t="shared" si="7"/>
        <v>0</v>
      </c>
      <c r="K110" s="128">
        <f t="shared" si="7"/>
        <v>0</v>
      </c>
      <c r="L110" s="128">
        <f t="shared" si="7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6.5" customHeight="1">
      <c r="A111" s="27">
        <v>3</v>
      </c>
      <c r="B111" s="41">
        <v>1</v>
      </c>
      <c r="C111" s="41">
        <v>5</v>
      </c>
      <c r="D111" s="41">
        <v>1</v>
      </c>
      <c r="E111" s="41"/>
      <c r="F111" s="35"/>
      <c r="G111" s="129" t="s">
        <v>95</v>
      </c>
      <c r="H111" s="159">
        <v>187</v>
      </c>
      <c r="I111" s="128">
        <f t="shared" si="7"/>
        <v>0</v>
      </c>
      <c r="J111" s="128">
        <f t="shared" si="7"/>
        <v>0</v>
      </c>
      <c r="K111" s="128">
        <f t="shared" si="7"/>
        <v>0</v>
      </c>
      <c r="L111" s="128">
        <f t="shared" si="7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" customHeight="1">
      <c r="A112" s="27">
        <v>3</v>
      </c>
      <c r="B112" s="41">
        <v>1</v>
      </c>
      <c r="C112" s="41">
        <v>5</v>
      </c>
      <c r="D112" s="41">
        <v>1</v>
      </c>
      <c r="E112" s="41">
        <v>1</v>
      </c>
      <c r="F112" s="35"/>
      <c r="G112" s="129" t="s">
        <v>95</v>
      </c>
      <c r="H112" s="163">
        <v>188</v>
      </c>
      <c r="I112" s="128">
        <f>SUM(I113:I115)</f>
        <v>0</v>
      </c>
      <c r="J112" s="128">
        <f>SUM(J113:J115)</f>
        <v>0</v>
      </c>
      <c r="K112" s="128">
        <f>SUM(K113:K115)</f>
        <v>0</v>
      </c>
      <c r="L112" s="128">
        <f>SUM(L113:L115)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" customHeight="1">
      <c r="A113" s="27">
        <v>3</v>
      </c>
      <c r="B113" s="41">
        <v>1</v>
      </c>
      <c r="C113" s="41">
        <v>5</v>
      </c>
      <c r="D113" s="41">
        <v>1</v>
      </c>
      <c r="E113" s="41">
        <v>1</v>
      </c>
      <c r="F113" s="35">
        <v>1</v>
      </c>
      <c r="G113" s="129" t="s">
        <v>96</v>
      </c>
      <c r="H113" s="159">
        <v>189</v>
      </c>
      <c r="I113" s="97"/>
      <c r="J113" s="97"/>
      <c r="K113" s="97"/>
      <c r="L113" s="9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>
      <c r="A114" s="27">
        <v>3</v>
      </c>
      <c r="B114" s="41">
        <v>1</v>
      </c>
      <c r="C114" s="41">
        <v>5</v>
      </c>
      <c r="D114" s="41">
        <v>1</v>
      </c>
      <c r="E114" s="41">
        <v>1</v>
      </c>
      <c r="F114" s="35">
        <v>2</v>
      </c>
      <c r="G114" s="129" t="s">
        <v>97</v>
      </c>
      <c r="H114" s="163">
        <v>190</v>
      </c>
      <c r="I114" s="97"/>
      <c r="J114" s="97"/>
      <c r="K114" s="97"/>
      <c r="L114" s="97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7.25" customHeight="1">
      <c r="A115" s="27">
        <v>3</v>
      </c>
      <c r="B115" s="41">
        <v>1</v>
      </c>
      <c r="C115" s="41">
        <v>5</v>
      </c>
      <c r="D115" s="41">
        <v>1</v>
      </c>
      <c r="E115" s="41">
        <v>1</v>
      </c>
      <c r="F115" s="35">
        <v>3</v>
      </c>
      <c r="G115" s="129" t="s">
        <v>98</v>
      </c>
      <c r="H115" s="159">
        <v>191</v>
      </c>
      <c r="I115" s="97"/>
      <c r="J115" s="97"/>
      <c r="K115" s="97"/>
      <c r="L115" s="97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8.75" customHeight="1">
      <c r="A116" s="81"/>
      <c r="B116" s="81"/>
      <c r="C116" s="82"/>
      <c r="D116" s="66"/>
      <c r="E116" s="83"/>
      <c r="F116" s="84"/>
      <c r="G116" s="190" t="s">
        <v>79</v>
      </c>
      <c r="H116" s="154">
        <v>307</v>
      </c>
      <c r="I116" s="228">
        <f>SUM(I30+I64)</f>
        <v>1100</v>
      </c>
      <c r="J116" s="229">
        <f>SUM(J30+J64)</f>
        <v>1100</v>
      </c>
      <c r="K116" s="229">
        <f>SUM(K30+K64)</f>
        <v>935.71</v>
      </c>
      <c r="L116" s="230">
        <f>SUM(L30+L64)</f>
        <v>935.71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2.75">
      <c r="B117" s="3"/>
      <c r="C117" s="3"/>
      <c r="D117" s="3"/>
      <c r="E117" s="3"/>
      <c r="F117" s="1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2.75">
      <c r="B118" s="3"/>
      <c r="C118" s="3"/>
      <c r="D118" s="3"/>
      <c r="E118" s="3"/>
      <c r="F118" s="1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>
      <c r="A119" s="9"/>
      <c r="B119" s="80"/>
      <c r="C119" s="80"/>
      <c r="D119" s="148"/>
      <c r="E119" s="148"/>
      <c r="F119" s="148"/>
      <c r="G119" s="149" t="s">
        <v>127</v>
      </c>
      <c r="H119" s="24"/>
      <c r="I119" s="3"/>
      <c r="J119" s="3"/>
      <c r="K119" s="67" t="s">
        <v>129</v>
      </c>
      <c r="L119" s="67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8.75">
      <c r="A120" s="151"/>
      <c r="B120" s="152"/>
      <c r="C120" s="152"/>
      <c r="D120" s="192" t="s">
        <v>107</v>
      </c>
      <c r="E120" s="193"/>
      <c r="F120" s="193"/>
      <c r="G120" s="193"/>
      <c r="H120" s="193"/>
      <c r="I120" s="150" t="s">
        <v>74</v>
      </c>
      <c r="J120" s="3"/>
      <c r="K120" s="247" t="s">
        <v>75</v>
      </c>
      <c r="L120" s="247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5.75">
      <c r="B121" s="3"/>
      <c r="C121" s="3"/>
      <c r="D121" s="3"/>
      <c r="E121" s="3"/>
      <c r="F121" s="11"/>
      <c r="G121" s="3"/>
      <c r="H121" s="3"/>
      <c r="I121" s="127"/>
      <c r="J121" s="3"/>
      <c r="K121" s="127"/>
      <c r="L121" s="127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5.75">
      <c r="B122" s="3"/>
      <c r="C122" s="3"/>
      <c r="D122" s="67"/>
      <c r="E122" s="67"/>
      <c r="F122" s="195"/>
      <c r="G122" s="67" t="s">
        <v>117</v>
      </c>
      <c r="H122" s="3"/>
      <c r="I122" s="127"/>
      <c r="J122" s="3"/>
      <c r="K122" s="196" t="s">
        <v>116</v>
      </c>
      <c r="L122" s="19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8.75">
      <c r="A123" s="126"/>
      <c r="B123" s="5"/>
      <c r="C123" s="5"/>
      <c r="D123" s="245" t="s">
        <v>108</v>
      </c>
      <c r="E123" s="246"/>
      <c r="F123" s="246"/>
      <c r="G123" s="246"/>
      <c r="H123" s="194"/>
      <c r="I123" s="150" t="s">
        <v>74</v>
      </c>
      <c r="J123" s="5"/>
      <c r="K123" s="247" t="s">
        <v>75</v>
      </c>
      <c r="L123" s="247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2.75">
      <c r="B124" s="3"/>
      <c r="C124" s="3"/>
      <c r="D124" s="3"/>
      <c r="E124" s="3"/>
      <c r="F124" s="11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>
      <c r="A125" s="3"/>
      <c r="B125" s="3"/>
      <c r="C125" s="3"/>
      <c r="D125" s="3"/>
      <c r="E125" s="3"/>
      <c r="F125" s="11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7:19" ht="12.75">
      <c r="G129" s="126"/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</sheetData>
  <sheetProtection/>
  <protectedRanges>
    <protectedRange sqref="G119:L119" name="Range74"/>
    <protectedRange sqref="A23:I24" name="Range72"/>
    <protectedRange sqref="A9:L9" name="Range69"/>
    <protectedRange sqref="K23:L24" name="Range67"/>
    <protectedRange sqref="L21" name="Range65"/>
    <protectedRange sqref="L72 L109 L77 L81 L94 L99 L74 L83 L90 L102" name="Range53"/>
    <protectedRange sqref="I110:L115 I77:K78 J109:K109 I72:K74 I102:K105 L73 I69:L69 L78 I90:K94 L82 I99:K99 I81:K83 L91:L93 L103:L105 I86:L86" name="Range37"/>
    <protectedRange sqref="I109" name="Range33"/>
    <protectedRange sqref="I55 I53" name="Range3"/>
    <protectedRange sqref="I35:I36" name="Islaidos 2.1"/>
    <protectedRange sqref="I40:L40 J35:L36 I45:I52" name="Islaidos 2.2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113:L115" name="Range55"/>
  </protectedRanges>
  <mergeCells count="26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22:J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D123:G123"/>
    <mergeCell ref="K123:L123"/>
    <mergeCell ref="A98:F98"/>
    <mergeCell ref="K120:L12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600"/>
  <sheetViews>
    <sheetView showZeros="0" zoomScaleSheetLayoutView="120" zoomScalePageLayoutView="0" workbookViewId="0" topLeftCell="A4">
      <selection activeCell="K59" sqref="K5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191"/>
      <c r="H1" s="131"/>
      <c r="I1" s="130"/>
      <c r="J1" s="269" t="s">
        <v>109</v>
      </c>
      <c r="K1" s="270"/>
      <c r="L1" s="270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32"/>
      <c r="I2" s="133"/>
      <c r="J2" s="270"/>
      <c r="K2" s="270"/>
      <c r="L2" s="270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132"/>
      <c r="J3" s="270"/>
      <c r="K3" s="270"/>
      <c r="L3" s="270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4" t="s">
        <v>87</v>
      </c>
      <c r="H4" s="132"/>
      <c r="I4" s="133"/>
      <c r="J4" s="270"/>
      <c r="K4" s="270"/>
      <c r="L4" s="270"/>
      <c r="M4" s="15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4"/>
      <c r="I5" s="133"/>
      <c r="J5" s="270"/>
      <c r="K5" s="270"/>
      <c r="L5" s="270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4.25" customHeight="1">
      <c r="A6" s="3"/>
      <c r="B6" s="3"/>
      <c r="C6" s="3"/>
      <c r="D6" s="3"/>
      <c r="E6" s="3"/>
      <c r="F6" s="11"/>
      <c r="G6" s="271" t="s">
        <v>110</v>
      </c>
      <c r="H6" s="272"/>
      <c r="I6" s="272"/>
      <c r="J6" s="272"/>
      <c r="K6" s="272"/>
      <c r="L6" s="21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3" t="s">
        <v>106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43"/>
      <c r="B8" s="144"/>
      <c r="C8" s="144"/>
      <c r="D8" s="144"/>
      <c r="E8" s="144"/>
      <c r="F8" s="144"/>
      <c r="G8" s="275" t="s">
        <v>99</v>
      </c>
      <c r="H8" s="275"/>
      <c r="I8" s="275"/>
      <c r="J8" s="275"/>
      <c r="K8" s="275"/>
      <c r="L8" s="14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3" t="s">
        <v>133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7"/>
      <c r="N9" s="3"/>
      <c r="O9" s="3"/>
      <c r="P9" s="3" t="s">
        <v>94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64" t="s">
        <v>132</v>
      </c>
      <c r="H10" s="264"/>
      <c r="I10" s="264"/>
      <c r="J10" s="264"/>
      <c r="K10" s="26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2" t="s">
        <v>100</v>
      </c>
      <c r="H11" s="262"/>
      <c r="I11" s="262"/>
      <c r="J11" s="262"/>
      <c r="K11" s="26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63" t="s">
        <v>4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64" t="s">
        <v>136</v>
      </c>
      <c r="H15" s="264"/>
      <c r="I15" s="264"/>
      <c r="J15" s="264"/>
      <c r="K15" s="26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5" t="s">
        <v>101</v>
      </c>
      <c r="H16" s="265"/>
      <c r="I16" s="265"/>
      <c r="J16" s="265"/>
      <c r="K16" s="26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66"/>
      <c r="H17" s="267"/>
      <c r="I17" s="267"/>
      <c r="J17" s="267"/>
      <c r="K17" s="26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8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35"/>
      <c r="L19" s="136" t="s">
        <v>7</v>
      </c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37" t="s">
        <v>93</v>
      </c>
      <c r="K20" s="138"/>
      <c r="L20" s="139"/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0"/>
      <c r="F21" s="23"/>
      <c r="G21" s="3"/>
      <c r="H21" s="3"/>
      <c r="I21" s="140"/>
      <c r="J21" s="140"/>
      <c r="K21" s="141" t="s">
        <v>0</v>
      </c>
      <c r="L21" s="12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48"/>
      <c r="D22" s="249"/>
      <c r="E22" s="249"/>
      <c r="F22" s="249"/>
      <c r="G22" s="249"/>
      <c r="H22" s="249"/>
      <c r="I22" s="249"/>
      <c r="J22" s="249"/>
      <c r="K22" s="141" t="s">
        <v>1</v>
      </c>
      <c r="L22" s="13">
        <v>190426641</v>
      </c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85"/>
      <c r="I23" s="4"/>
      <c r="J23" s="142" t="s">
        <v>5</v>
      </c>
      <c r="K23" s="197" t="s">
        <v>111</v>
      </c>
      <c r="L23" s="12"/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83" t="s">
        <v>102</v>
      </c>
      <c r="H24" s="187"/>
      <c r="I24" s="189" t="s">
        <v>112</v>
      </c>
      <c r="J24" s="184"/>
      <c r="K24" s="12"/>
      <c r="L24" s="12"/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50" t="s">
        <v>6</v>
      </c>
      <c r="H25" s="250"/>
      <c r="I25" s="186">
        <v>9</v>
      </c>
      <c r="J25" s="188">
        <v>1</v>
      </c>
      <c r="K25" s="12">
        <v>1</v>
      </c>
      <c r="L25" s="12">
        <v>1</v>
      </c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19"/>
      <c r="B26" s="19"/>
      <c r="C26" s="19"/>
      <c r="D26" s="19"/>
      <c r="E26" s="19"/>
      <c r="F26" s="16"/>
      <c r="G26" s="17"/>
      <c r="H26" s="3"/>
      <c r="I26" s="17"/>
      <c r="J26" s="17"/>
      <c r="K26" s="18"/>
      <c r="L26" s="145" t="s">
        <v>104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1" t="s">
        <v>2</v>
      </c>
      <c r="B27" s="252"/>
      <c r="C27" s="253"/>
      <c r="D27" s="253"/>
      <c r="E27" s="253"/>
      <c r="F27" s="253"/>
      <c r="G27" s="256" t="s">
        <v>3</v>
      </c>
      <c r="H27" s="258" t="s">
        <v>84</v>
      </c>
      <c r="I27" s="260" t="s">
        <v>88</v>
      </c>
      <c r="J27" s="261"/>
      <c r="K27" s="234" t="s">
        <v>85</v>
      </c>
      <c r="L27" s="236" t="s">
        <v>103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4"/>
      <c r="B28" s="255"/>
      <c r="C28" s="255"/>
      <c r="D28" s="255"/>
      <c r="E28" s="255"/>
      <c r="F28" s="255"/>
      <c r="G28" s="257"/>
      <c r="H28" s="259"/>
      <c r="I28" s="146" t="s">
        <v>83</v>
      </c>
      <c r="J28" s="147" t="s">
        <v>82</v>
      </c>
      <c r="K28" s="235"/>
      <c r="L28" s="23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38" t="s">
        <v>80</v>
      </c>
      <c r="B29" s="239"/>
      <c r="C29" s="239"/>
      <c r="D29" s="239"/>
      <c r="E29" s="239"/>
      <c r="F29" s="240"/>
      <c r="G29" s="164">
        <v>2</v>
      </c>
      <c r="H29" s="165">
        <v>3</v>
      </c>
      <c r="I29" s="166" t="s">
        <v>81</v>
      </c>
      <c r="J29" s="167" t="s">
        <v>86</v>
      </c>
      <c r="K29" s="168">
        <v>6</v>
      </c>
      <c r="L29" s="168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4"/>
      <c r="D30" s="64"/>
      <c r="E30" s="65"/>
      <c r="F30" s="72"/>
      <c r="G30" s="74" t="s">
        <v>8</v>
      </c>
      <c r="H30" s="153">
        <v>1</v>
      </c>
      <c r="I30" s="199">
        <f>SUM(I31+I41)</f>
        <v>799900</v>
      </c>
      <c r="J30" s="199">
        <f>SUM(J31+J41)</f>
        <v>799900</v>
      </c>
      <c r="K30" s="199">
        <f>SUM(K31+K41)</f>
        <v>799134.92</v>
      </c>
      <c r="L30" s="199">
        <f>SUM(L31+L41)</f>
        <v>799134.92</v>
      </c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ht="24.75" customHeight="1">
      <c r="A31" s="39">
        <v>2</v>
      </c>
      <c r="B31" s="60">
        <v>1</v>
      </c>
      <c r="C31" s="45"/>
      <c r="D31" s="50"/>
      <c r="E31" s="40"/>
      <c r="F31" s="29"/>
      <c r="G31" s="60" t="s">
        <v>10</v>
      </c>
      <c r="H31" s="154">
        <v>2</v>
      </c>
      <c r="I31" s="199">
        <f>SUM(I32+I37)</f>
        <v>719200</v>
      </c>
      <c r="J31" s="199">
        <f>SUM(J32+J37)</f>
        <v>719200</v>
      </c>
      <c r="K31" s="200">
        <f>SUM(K32+K37)</f>
        <v>718435.92</v>
      </c>
      <c r="L31" s="201">
        <f>SUM(L32+L37)</f>
        <v>718435.92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6"/>
      <c r="E32" s="26"/>
      <c r="F32" s="35"/>
      <c r="G32" s="69" t="s">
        <v>11</v>
      </c>
      <c r="H32" s="153">
        <v>3</v>
      </c>
      <c r="I32" s="202">
        <f>SUM(I33)</f>
        <v>549100</v>
      </c>
      <c r="J32" s="202">
        <f aca="true" t="shared" si="0" ref="J32:L33">SUM(J33)</f>
        <v>549100</v>
      </c>
      <c r="K32" s="203">
        <f t="shared" si="0"/>
        <v>549100</v>
      </c>
      <c r="L32" s="202">
        <f t="shared" si="0"/>
        <v>549100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6">
        <v>1</v>
      </c>
      <c r="E33" s="26"/>
      <c r="F33" s="35"/>
      <c r="G33" s="41" t="s">
        <v>11</v>
      </c>
      <c r="H33" s="155">
        <v>4</v>
      </c>
      <c r="I33" s="202">
        <f>SUM(I34)</f>
        <v>549100</v>
      </c>
      <c r="J33" s="202">
        <f t="shared" si="0"/>
        <v>549100</v>
      </c>
      <c r="K33" s="203">
        <f t="shared" si="0"/>
        <v>549100</v>
      </c>
      <c r="L33" s="202">
        <f t="shared" si="0"/>
        <v>549100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6">
        <v>1</v>
      </c>
      <c r="E34" s="26">
        <v>1</v>
      </c>
      <c r="F34" s="35"/>
      <c r="G34" s="41" t="s">
        <v>78</v>
      </c>
      <c r="H34" s="153">
        <v>5</v>
      </c>
      <c r="I34" s="203">
        <f>SUM(I35:I36)</f>
        <v>549100</v>
      </c>
      <c r="J34" s="202">
        <f>SUM(J35:J36)</f>
        <v>549100</v>
      </c>
      <c r="K34" s="203">
        <f>SUM(K35:K36)</f>
        <v>549100</v>
      </c>
      <c r="L34" s="202">
        <f>SUM(L35:L36)</f>
        <v>549100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6">
        <v>1</v>
      </c>
      <c r="E35" s="26">
        <v>1</v>
      </c>
      <c r="F35" s="35">
        <v>1</v>
      </c>
      <c r="G35" s="41" t="s">
        <v>46</v>
      </c>
      <c r="H35" s="155">
        <v>6</v>
      </c>
      <c r="I35" s="198">
        <v>549100</v>
      </c>
      <c r="J35" s="204">
        <v>549100</v>
      </c>
      <c r="K35" s="204">
        <v>549100</v>
      </c>
      <c r="L35" s="204">
        <v>549100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6">
        <v>1</v>
      </c>
      <c r="E36" s="26">
        <v>1</v>
      </c>
      <c r="F36" s="35">
        <v>2</v>
      </c>
      <c r="G36" s="41" t="s">
        <v>12</v>
      </c>
      <c r="H36" s="153">
        <v>7</v>
      </c>
      <c r="I36" s="204"/>
      <c r="J36" s="204"/>
      <c r="K36" s="204"/>
      <c r="L36" s="20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6"/>
      <c r="E37" s="26"/>
      <c r="F37" s="35"/>
      <c r="G37" s="69" t="s">
        <v>47</v>
      </c>
      <c r="H37" s="155">
        <v>8</v>
      </c>
      <c r="I37" s="203">
        <f>I38</f>
        <v>170100</v>
      </c>
      <c r="J37" s="202">
        <f aca="true" t="shared" si="1" ref="J37:L38">J38</f>
        <v>170100</v>
      </c>
      <c r="K37" s="203">
        <f t="shared" si="1"/>
        <v>169335.92</v>
      </c>
      <c r="L37" s="202">
        <f t="shared" si="1"/>
        <v>169335.92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6">
        <v>1</v>
      </c>
      <c r="E38" s="26"/>
      <c r="F38" s="35"/>
      <c r="G38" s="41" t="s">
        <v>47</v>
      </c>
      <c r="H38" s="153">
        <v>9</v>
      </c>
      <c r="I38" s="203">
        <f>I39</f>
        <v>170100</v>
      </c>
      <c r="J38" s="202">
        <f t="shared" si="1"/>
        <v>170100</v>
      </c>
      <c r="K38" s="202">
        <f t="shared" si="1"/>
        <v>169335.92</v>
      </c>
      <c r="L38" s="202">
        <f t="shared" si="1"/>
        <v>169335.92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6">
        <v>1</v>
      </c>
      <c r="E39" s="26">
        <v>1</v>
      </c>
      <c r="F39" s="35"/>
      <c r="G39" s="41" t="s">
        <v>47</v>
      </c>
      <c r="H39" s="155">
        <v>10</v>
      </c>
      <c r="I39" s="202">
        <f>I40</f>
        <v>170100</v>
      </c>
      <c r="J39" s="202">
        <f>J40</f>
        <v>170100</v>
      </c>
      <c r="K39" s="202">
        <f>K40</f>
        <v>169335.92</v>
      </c>
      <c r="L39" s="202">
        <f>L40</f>
        <v>169335.92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6">
        <v>1</v>
      </c>
      <c r="E40" s="26">
        <v>1</v>
      </c>
      <c r="F40" s="35">
        <v>1</v>
      </c>
      <c r="G40" s="41" t="s">
        <v>47</v>
      </c>
      <c r="H40" s="153">
        <v>11</v>
      </c>
      <c r="I40" s="205">
        <v>170100</v>
      </c>
      <c r="J40" s="204">
        <v>170100</v>
      </c>
      <c r="K40" s="204">
        <v>169335.92</v>
      </c>
      <c r="L40" s="204">
        <v>169335.92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5"/>
      <c r="D41" s="50"/>
      <c r="E41" s="40"/>
      <c r="F41" s="29"/>
      <c r="G41" s="60" t="s">
        <v>48</v>
      </c>
      <c r="H41" s="154">
        <v>12</v>
      </c>
      <c r="I41" s="206">
        <f aca="true" t="shared" si="2" ref="I41:L43">I42</f>
        <v>80700</v>
      </c>
      <c r="J41" s="207">
        <f t="shared" si="2"/>
        <v>80700</v>
      </c>
      <c r="K41" s="206">
        <f t="shared" si="2"/>
        <v>80699</v>
      </c>
      <c r="L41" s="206">
        <f t="shared" si="2"/>
        <v>80699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6"/>
      <c r="E42" s="26"/>
      <c r="F42" s="35"/>
      <c r="G42" s="69" t="s">
        <v>48</v>
      </c>
      <c r="H42" s="153">
        <v>13</v>
      </c>
      <c r="I42" s="202">
        <f t="shared" si="2"/>
        <v>80700</v>
      </c>
      <c r="J42" s="203">
        <f t="shared" si="2"/>
        <v>80700</v>
      </c>
      <c r="K42" s="202">
        <f t="shared" si="2"/>
        <v>80699</v>
      </c>
      <c r="L42" s="203">
        <f t="shared" si="2"/>
        <v>80699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6">
        <v>1</v>
      </c>
      <c r="E43" s="26"/>
      <c r="F43" s="35"/>
      <c r="G43" s="41" t="s">
        <v>48</v>
      </c>
      <c r="H43" s="155">
        <v>14</v>
      </c>
      <c r="I43" s="202">
        <f t="shared" si="2"/>
        <v>80700</v>
      </c>
      <c r="J43" s="203">
        <f t="shared" si="2"/>
        <v>80700</v>
      </c>
      <c r="K43" s="208">
        <f t="shared" si="2"/>
        <v>80699</v>
      </c>
      <c r="L43" s="208">
        <f t="shared" si="2"/>
        <v>80699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3">
        <v>1</v>
      </c>
      <c r="D44" s="48">
        <v>1</v>
      </c>
      <c r="E44" s="38">
        <v>1</v>
      </c>
      <c r="F44" s="57"/>
      <c r="G44" s="43" t="s">
        <v>48</v>
      </c>
      <c r="H44" s="156">
        <v>15</v>
      </c>
      <c r="I44" s="209">
        <f>SUM(I45:I63)-I54</f>
        <v>80700</v>
      </c>
      <c r="J44" s="210">
        <f>SUM(J45:J63)-J54</f>
        <v>80700</v>
      </c>
      <c r="K44" s="210">
        <f>SUM(K45:K63)-K54</f>
        <v>80699</v>
      </c>
      <c r="L44" s="211">
        <f>SUM(L45:L63)-L54</f>
        <v>80699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7">
        <v>1</v>
      </c>
      <c r="E45" s="37">
        <v>1</v>
      </c>
      <c r="F45" s="32">
        <v>1</v>
      </c>
      <c r="G45" s="42" t="s">
        <v>13</v>
      </c>
      <c r="H45" s="155">
        <v>16</v>
      </c>
      <c r="I45" s="204">
        <v>21500</v>
      </c>
      <c r="J45" s="204">
        <v>21500</v>
      </c>
      <c r="K45" s="204">
        <v>21500</v>
      </c>
      <c r="L45" s="204">
        <v>21500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7">
        <v>1</v>
      </c>
      <c r="E46" s="37">
        <v>1</v>
      </c>
      <c r="F46" s="31">
        <v>2</v>
      </c>
      <c r="G46" s="42" t="s">
        <v>14</v>
      </c>
      <c r="H46" s="153">
        <v>17</v>
      </c>
      <c r="I46" s="204">
        <v>996</v>
      </c>
      <c r="J46" s="204">
        <v>996</v>
      </c>
      <c r="K46" s="204">
        <v>995.61</v>
      </c>
      <c r="L46" s="204">
        <v>995.61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7">
        <v>1</v>
      </c>
      <c r="E47" s="37">
        <v>1</v>
      </c>
      <c r="F47" s="31">
        <v>5</v>
      </c>
      <c r="G47" s="42" t="s">
        <v>15</v>
      </c>
      <c r="H47" s="155">
        <v>18</v>
      </c>
      <c r="I47" s="204">
        <v>4806</v>
      </c>
      <c r="J47" s="204">
        <v>4806</v>
      </c>
      <c r="K47" s="204">
        <v>4806</v>
      </c>
      <c r="L47" s="204">
        <v>4806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7">
        <v>1</v>
      </c>
      <c r="E48" s="37">
        <v>1</v>
      </c>
      <c r="F48" s="31">
        <v>6</v>
      </c>
      <c r="G48" s="42" t="s">
        <v>16</v>
      </c>
      <c r="H48" s="153">
        <v>19</v>
      </c>
      <c r="I48" s="204"/>
      <c r="J48" s="204"/>
      <c r="K48" s="204"/>
      <c r="L48" s="20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5">
        <v>2</v>
      </c>
      <c r="B49" s="78">
        <v>2</v>
      </c>
      <c r="C49" s="76">
        <v>1</v>
      </c>
      <c r="D49" s="77">
        <v>1</v>
      </c>
      <c r="E49" s="78">
        <v>1</v>
      </c>
      <c r="F49" s="70">
        <v>7</v>
      </c>
      <c r="G49" s="76" t="s">
        <v>49</v>
      </c>
      <c r="H49" s="154">
        <v>20</v>
      </c>
      <c r="I49" s="204">
        <v>6000</v>
      </c>
      <c r="J49" s="204">
        <v>6000</v>
      </c>
      <c r="K49" s="204">
        <v>6000</v>
      </c>
      <c r="L49" s="204">
        <v>6000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7">
        <v>1</v>
      </c>
      <c r="E50" s="37">
        <v>1</v>
      </c>
      <c r="F50" s="31">
        <v>8</v>
      </c>
      <c r="G50" s="42" t="s">
        <v>17</v>
      </c>
      <c r="H50" s="153">
        <v>21</v>
      </c>
      <c r="I50" s="204">
        <v>200</v>
      </c>
      <c r="J50" s="204">
        <v>200</v>
      </c>
      <c r="K50" s="204">
        <v>200</v>
      </c>
      <c r="L50" s="204">
        <v>200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7">
        <v>1</v>
      </c>
      <c r="E51" s="37">
        <v>1</v>
      </c>
      <c r="F51" s="31">
        <v>9</v>
      </c>
      <c r="G51" s="42" t="s">
        <v>50</v>
      </c>
      <c r="H51" s="155">
        <v>22</v>
      </c>
      <c r="I51" s="204"/>
      <c r="J51" s="204"/>
      <c r="K51" s="204"/>
      <c r="L51" s="20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5">
        <v>2</v>
      </c>
      <c r="B52" s="78">
        <v>2</v>
      </c>
      <c r="C52" s="76">
        <v>1</v>
      </c>
      <c r="D52" s="77">
        <v>1</v>
      </c>
      <c r="E52" s="78">
        <v>1</v>
      </c>
      <c r="F52" s="70">
        <v>10</v>
      </c>
      <c r="G52" s="76" t="s">
        <v>18</v>
      </c>
      <c r="H52" s="157">
        <v>23</v>
      </c>
      <c r="I52" s="204">
        <v>13342</v>
      </c>
      <c r="J52" s="204">
        <v>13342</v>
      </c>
      <c r="K52" s="204">
        <v>13342</v>
      </c>
      <c r="L52" s="204">
        <v>13342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7">
        <v>1</v>
      </c>
      <c r="E53" s="37">
        <v>1</v>
      </c>
      <c r="F53" s="31">
        <v>11</v>
      </c>
      <c r="G53" s="42" t="s">
        <v>51</v>
      </c>
      <c r="H53" s="155">
        <v>24</v>
      </c>
      <c r="I53" s="205"/>
      <c r="J53" s="204"/>
      <c r="K53" s="204"/>
      <c r="L53" s="20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1">
        <v>1</v>
      </c>
      <c r="B54" s="242"/>
      <c r="C54" s="242"/>
      <c r="D54" s="242"/>
      <c r="E54" s="242"/>
      <c r="F54" s="243"/>
      <c r="G54" s="170">
        <v>2</v>
      </c>
      <c r="H54" s="171">
        <v>3</v>
      </c>
      <c r="I54" s="172">
        <v>4</v>
      </c>
      <c r="J54" s="173">
        <v>5</v>
      </c>
      <c r="K54" s="174">
        <v>6</v>
      </c>
      <c r="L54" s="172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5">
        <v>2</v>
      </c>
      <c r="C55" s="63">
        <v>1</v>
      </c>
      <c r="D55" s="63">
        <v>1</v>
      </c>
      <c r="E55" s="63">
        <v>1</v>
      </c>
      <c r="F55" s="71">
        <v>12</v>
      </c>
      <c r="G55" s="63" t="s">
        <v>19</v>
      </c>
      <c r="H55" s="158">
        <v>25</v>
      </c>
      <c r="I55" s="101"/>
      <c r="J55" s="96"/>
      <c r="K55" s="96"/>
      <c r="L55" s="9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20</v>
      </c>
      <c r="H56" s="153">
        <v>26</v>
      </c>
      <c r="I56" s="97"/>
      <c r="J56" s="96"/>
      <c r="K56" s="96"/>
      <c r="L56" s="9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21</v>
      </c>
      <c r="H57" s="158">
        <v>27</v>
      </c>
      <c r="I57" s="205">
        <v>800</v>
      </c>
      <c r="J57" s="204">
        <v>800</v>
      </c>
      <c r="K57" s="204">
        <v>800</v>
      </c>
      <c r="L57" s="204">
        <v>800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22</v>
      </c>
      <c r="H58" s="153">
        <v>28</v>
      </c>
      <c r="I58" s="205">
        <v>800</v>
      </c>
      <c r="J58" s="204">
        <v>800</v>
      </c>
      <c r="K58" s="204">
        <v>800</v>
      </c>
      <c r="L58" s="204">
        <v>800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52</v>
      </c>
      <c r="H59" s="158">
        <v>29</v>
      </c>
      <c r="I59" s="205"/>
      <c r="J59" s="204"/>
      <c r="K59" s="204"/>
      <c r="L59" s="20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105</v>
      </c>
      <c r="H60" s="153">
        <v>30</v>
      </c>
      <c r="I60" s="205"/>
      <c r="J60" s="204"/>
      <c r="K60" s="204"/>
      <c r="L60" s="20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23</v>
      </c>
      <c r="H61" s="158">
        <v>31</v>
      </c>
      <c r="I61" s="205"/>
      <c r="J61" s="204"/>
      <c r="K61" s="204"/>
      <c r="L61" s="20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90</v>
      </c>
      <c r="H62" s="153">
        <v>32</v>
      </c>
      <c r="I62" s="205">
        <v>28997</v>
      </c>
      <c r="J62" s="204">
        <v>28997</v>
      </c>
      <c r="K62" s="204">
        <v>28996.44</v>
      </c>
      <c r="L62" s="204">
        <v>28996.44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24</v>
      </c>
      <c r="H63" s="158">
        <v>33</v>
      </c>
      <c r="I63" s="205">
        <v>3259</v>
      </c>
      <c r="J63" s="204">
        <v>3259</v>
      </c>
      <c r="K63" s="204">
        <v>3258.95</v>
      </c>
      <c r="L63" s="204">
        <v>3258.95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58.5" customHeight="1">
      <c r="A64" s="65">
        <v>3</v>
      </c>
      <c r="B64" s="64"/>
      <c r="C64" s="65"/>
      <c r="D64" s="74"/>
      <c r="E64" s="74"/>
      <c r="F64" s="72"/>
      <c r="G64" s="118" t="s">
        <v>30</v>
      </c>
      <c r="H64" s="161">
        <v>141</v>
      </c>
      <c r="I64" s="90">
        <f>SUM(I65)</f>
        <v>0</v>
      </c>
      <c r="J64" s="117">
        <f>SUM(J65)</f>
        <v>0</v>
      </c>
      <c r="K64" s="91">
        <f>SUM(K65)</f>
        <v>0</v>
      </c>
      <c r="L64" s="90">
        <f>SUM(L65)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4.5" customHeight="1">
      <c r="A65" s="36">
        <v>3</v>
      </c>
      <c r="B65" s="39">
        <v>1</v>
      </c>
      <c r="C65" s="62"/>
      <c r="D65" s="60"/>
      <c r="E65" s="60"/>
      <c r="F65" s="59"/>
      <c r="G65" s="119" t="s">
        <v>31</v>
      </c>
      <c r="H65" s="162">
        <v>142</v>
      </c>
      <c r="I65" s="107">
        <f>SUM(I66+I87+I95+I106+I110)</f>
        <v>0</v>
      </c>
      <c r="J65" s="103">
        <f>SUM(J66+J87+J95+J106+J110)</f>
        <v>0</v>
      </c>
      <c r="K65" s="103">
        <f>SUM(K66+K87+K95+K106+K110)</f>
        <v>0</v>
      </c>
      <c r="L65" s="103">
        <f>SUM(L66+L87+L95+L106+L110)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0.75" customHeight="1">
      <c r="A66" s="40">
        <v>3</v>
      </c>
      <c r="B66" s="50">
        <v>1</v>
      </c>
      <c r="C66" s="40">
        <v>1</v>
      </c>
      <c r="D66" s="45"/>
      <c r="E66" s="45"/>
      <c r="F66" s="68"/>
      <c r="G66" s="182" t="s">
        <v>32</v>
      </c>
      <c r="H66" s="161">
        <v>143</v>
      </c>
      <c r="I66" s="103">
        <f>SUM(I67+I70+I75+I79+I84)</f>
        <v>0</v>
      </c>
      <c r="J66" s="108">
        <f>SUM(J67+J70+J75+J79+J84)</f>
        <v>0</v>
      </c>
      <c r="K66" s="109">
        <f>SUM(K67+K70+K75+K79+K84)</f>
        <v>0</v>
      </c>
      <c r="L66" s="107">
        <f>SUM(L67+L70+L75+L79+L84)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4.25" customHeight="1">
      <c r="A67" s="26">
        <v>3</v>
      </c>
      <c r="B67" s="46">
        <v>1</v>
      </c>
      <c r="C67" s="26">
        <v>1</v>
      </c>
      <c r="D67" s="41">
        <v>1</v>
      </c>
      <c r="E67" s="41"/>
      <c r="F67" s="73"/>
      <c r="G67" s="26" t="s">
        <v>33</v>
      </c>
      <c r="H67" s="162">
        <v>144</v>
      </c>
      <c r="I67" s="107">
        <f aca="true" t="shared" si="3" ref="I67:L68">I68</f>
        <v>0</v>
      </c>
      <c r="J67" s="104">
        <f t="shared" si="3"/>
        <v>0</v>
      </c>
      <c r="K67" s="105">
        <f t="shared" si="3"/>
        <v>0</v>
      </c>
      <c r="L67" s="103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4.25" customHeight="1">
      <c r="A68" s="26">
        <v>3</v>
      </c>
      <c r="B68" s="46">
        <v>1</v>
      </c>
      <c r="C68" s="26">
        <v>1</v>
      </c>
      <c r="D68" s="41">
        <v>1</v>
      </c>
      <c r="E68" s="41">
        <v>1</v>
      </c>
      <c r="F68" s="25"/>
      <c r="G68" s="46" t="s">
        <v>33</v>
      </c>
      <c r="H68" s="161">
        <v>145</v>
      </c>
      <c r="I68" s="103">
        <f t="shared" si="3"/>
        <v>0</v>
      </c>
      <c r="J68" s="107">
        <f t="shared" si="3"/>
        <v>0</v>
      </c>
      <c r="K68" s="107">
        <f t="shared" si="3"/>
        <v>0</v>
      </c>
      <c r="L68" s="107">
        <f t="shared" si="3"/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 customHeight="1">
      <c r="A69" s="26">
        <v>3</v>
      </c>
      <c r="B69" s="46">
        <v>1</v>
      </c>
      <c r="C69" s="26">
        <v>1</v>
      </c>
      <c r="D69" s="41">
        <v>1</v>
      </c>
      <c r="E69" s="41">
        <v>1</v>
      </c>
      <c r="F69" s="25">
        <v>1</v>
      </c>
      <c r="G69" s="46" t="s">
        <v>33</v>
      </c>
      <c r="H69" s="162">
        <v>146</v>
      </c>
      <c r="I69" s="100"/>
      <c r="J69" s="97"/>
      <c r="K69" s="97"/>
      <c r="L69" s="97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 customHeight="1">
      <c r="A70" s="40">
        <v>3</v>
      </c>
      <c r="B70" s="45">
        <v>1</v>
      </c>
      <c r="C70" s="45">
        <v>1</v>
      </c>
      <c r="D70" s="45">
        <v>2</v>
      </c>
      <c r="E70" s="45"/>
      <c r="F70" s="29"/>
      <c r="G70" s="50" t="s">
        <v>63</v>
      </c>
      <c r="H70" s="161">
        <v>147</v>
      </c>
      <c r="I70" s="103">
        <f>I71</f>
        <v>0</v>
      </c>
      <c r="J70" s="104">
        <f>J71</f>
        <v>0</v>
      </c>
      <c r="K70" s="105">
        <f>K71</f>
        <v>0</v>
      </c>
      <c r="L70" s="103">
        <f>L71</f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>
      <c r="A71" s="26">
        <v>3</v>
      </c>
      <c r="B71" s="41">
        <v>1</v>
      </c>
      <c r="C71" s="41">
        <v>1</v>
      </c>
      <c r="D71" s="41">
        <v>2</v>
      </c>
      <c r="E71" s="41">
        <v>1</v>
      </c>
      <c r="F71" s="35"/>
      <c r="G71" s="46" t="s">
        <v>63</v>
      </c>
      <c r="H71" s="162">
        <v>148</v>
      </c>
      <c r="I71" s="107">
        <f>SUM(I72:I74)</f>
        <v>0</v>
      </c>
      <c r="J71" s="108">
        <f>SUM(J72:J74)</f>
        <v>0</v>
      </c>
      <c r="K71" s="109">
        <f>SUM(K72:K74)</f>
        <v>0</v>
      </c>
      <c r="L71" s="107">
        <f>SUM(L72:L74)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 customHeight="1">
      <c r="A72" s="40">
        <v>3</v>
      </c>
      <c r="B72" s="45">
        <v>1</v>
      </c>
      <c r="C72" s="45">
        <v>1</v>
      </c>
      <c r="D72" s="45">
        <v>2</v>
      </c>
      <c r="E72" s="45">
        <v>1</v>
      </c>
      <c r="F72" s="29">
        <v>1</v>
      </c>
      <c r="G72" s="50" t="s">
        <v>34</v>
      </c>
      <c r="H72" s="161">
        <v>149</v>
      </c>
      <c r="I72" s="106"/>
      <c r="J72" s="94"/>
      <c r="K72" s="94"/>
      <c r="L72" s="111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6.5" customHeight="1">
      <c r="A73" s="26">
        <v>3</v>
      </c>
      <c r="B73" s="41">
        <v>1</v>
      </c>
      <c r="C73" s="41">
        <v>1</v>
      </c>
      <c r="D73" s="41">
        <v>2</v>
      </c>
      <c r="E73" s="41">
        <v>1</v>
      </c>
      <c r="F73" s="35">
        <v>2</v>
      </c>
      <c r="G73" s="46" t="s">
        <v>35</v>
      </c>
      <c r="H73" s="162">
        <v>150</v>
      </c>
      <c r="I73" s="100"/>
      <c r="J73" s="97"/>
      <c r="K73" s="97"/>
      <c r="L73" s="97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6.5" customHeight="1">
      <c r="A74" s="40">
        <v>3</v>
      </c>
      <c r="B74" s="45">
        <v>1</v>
      </c>
      <c r="C74" s="45">
        <v>1</v>
      </c>
      <c r="D74" s="45">
        <v>2</v>
      </c>
      <c r="E74" s="45">
        <v>1</v>
      </c>
      <c r="F74" s="29">
        <v>3</v>
      </c>
      <c r="G74" s="50" t="s">
        <v>64</v>
      </c>
      <c r="H74" s="161">
        <v>151</v>
      </c>
      <c r="I74" s="106"/>
      <c r="J74" s="94"/>
      <c r="K74" s="94"/>
      <c r="L74" s="111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>
      <c r="A75" s="26">
        <v>3</v>
      </c>
      <c r="B75" s="41">
        <v>1</v>
      </c>
      <c r="C75" s="41">
        <v>1</v>
      </c>
      <c r="D75" s="41">
        <v>3</v>
      </c>
      <c r="E75" s="41"/>
      <c r="F75" s="35"/>
      <c r="G75" s="46" t="s">
        <v>65</v>
      </c>
      <c r="H75" s="162">
        <v>152</v>
      </c>
      <c r="I75" s="107">
        <f>I76</f>
        <v>0</v>
      </c>
      <c r="J75" s="108">
        <f>J76</f>
        <v>0</v>
      </c>
      <c r="K75" s="109">
        <f>K76</f>
        <v>0</v>
      </c>
      <c r="L75" s="107">
        <f>L76</f>
        <v>0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>
      <c r="A76" s="26">
        <v>3</v>
      </c>
      <c r="B76" s="41">
        <v>1</v>
      </c>
      <c r="C76" s="41">
        <v>1</v>
      </c>
      <c r="D76" s="41">
        <v>3</v>
      </c>
      <c r="E76" s="41">
        <v>1</v>
      </c>
      <c r="F76" s="35"/>
      <c r="G76" s="46" t="s">
        <v>65</v>
      </c>
      <c r="H76" s="161">
        <v>153</v>
      </c>
      <c r="I76" s="107">
        <f>SUM(I77:I78)</f>
        <v>0</v>
      </c>
      <c r="J76" s="108">
        <f>SUM(J77:J78)</f>
        <v>0</v>
      </c>
      <c r="K76" s="109">
        <f>SUM(K77:K78)</f>
        <v>0</v>
      </c>
      <c r="L76" s="107">
        <f>SUM(L77:L78)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" customHeight="1">
      <c r="A77" s="26">
        <v>3</v>
      </c>
      <c r="B77" s="41">
        <v>1</v>
      </c>
      <c r="C77" s="41">
        <v>1</v>
      </c>
      <c r="D77" s="41">
        <v>3</v>
      </c>
      <c r="E77" s="41">
        <v>1</v>
      </c>
      <c r="F77" s="35">
        <v>1</v>
      </c>
      <c r="G77" s="46" t="s">
        <v>36</v>
      </c>
      <c r="H77" s="162">
        <v>154</v>
      </c>
      <c r="I77" s="100"/>
      <c r="J77" s="97"/>
      <c r="K77" s="97"/>
      <c r="L77" s="111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>
      <c r="A78" s="26">
        <v>3</v>
      </c>
      <c r="B78" s="41">
        <v>1</v>
      </c>
      <c r="C78" s="41">
        <v>1</v>
      </c>
      <c r="D78" s="41">
        <v>3</v>
      </c>
      <c r="E78" s="41">
        <v>1</v>
      </c>
      <c r="F78" s="35">
        <v>2</v>
      </c>
      <c r="G78" s="46" t="s">
        <v>66</v>
      </c>
      <c r="H78" s="161">
        <v>155</v>
      </c>
      <c r="I78" s="106"/>
      <c r="J78" s="97"/>
      <c r="K78" s="97"/>
      <c r="L78" s="97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 customHeight="1">
      <c r="A79" s="38">
        <v>3</v>
      </c>
      <c r="B79" s="43">
        <v>1</v>
      </c>
      <c r="C79" s="43">
        <v>1</v>
      </c>
      <c r="D79" s="43">
        <v>4</v>
      </c>
      <c r="E79" s="43"/>
      <c r="F79" s="57"/>
      <c r="G79" s="48" t="s">
        <v>37</v>
      </c>
      <c r="H79" s="162">
        <v>156</v>
      </c>
      <c r="I79" s="107">
        <f>I80</f>
        <v>0</v>
      </c>
      <c r="J79" s="124">
        <f>J80</f>
        <v>0</v>
      </c>
      <c r="K79" s="125">
        <f>K80</f>
        <v>0</v>
      </c>
      <c r="L79" s="120">
        <f>L80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6.5" customHeight="1">
      <c r="A80" s="26">
        <v>3</v>
      </c>
      <c r="B80" s="41">
        <v>1</v>
      </c>
      <c r="C80" s="41">
        <v>1</v>
      </c>
      <c r="D80" s="41">
        <v>4</v>
      </c>
      <c r="E80" s="41">
        <v>1</v>
      </c>
      <c r="F80" s="35"/>
      <c r="G80" s="46" t="s">
        <v>37</v>
      </c>
      <c r="H80" s="161">
        <v>157</v>
      </c>
      <c r="I80" s="103">
        <f>SUM(I81:I83)</f>
        <v>0</v>
      </c>
      <c r="J80" s="108">
        <f>SUM(J81:J83)</f>
        <v>0</v>
      </c>
      <c r="K80" s="109">
        <f>SUM(K81:K83)</f>
        <v>0</v>
      </c>
      <c r="L80" s="107">
        <f>SUM(L81:L83)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>
      <c r="A81" s="26">
        <v>3</v>
      </c>
      <c r="B81" s="41">
        <v>1</v>
      </c>
      <c r="C81" s="41">
        <v>1</v>
      </c>
      <c r="D81" s="41">
        <v>4</v>
      </c>
      <c r="E81" s="41">
        <v>1</v>
      </c>
      <c r="F81" s="35">
        <v>1</v>
      </c>
      <c r="G81" s="46" t="s">
        <v>38</v>
      </c>
      <c r="H81" s="162">
        <v>158</v>
      </c>
      <c r="I81" s="100"/>
      <c r="J81" s="97"/>
      <c r="K81" s="97"/>
      <c r="L81" s="11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>
      <c r="A82" s="40">
        <v>3</v>
      </c>
      <c r="B82" s="45">
        <v>1</v>
      </c>
      <c r="C82" s="45">
        <v>1</v>
      </c>
      <c r="D82" s="45">
        <v>4</v>
      </c>
      <c r="E82" s="45">
        <v>1</v>
      </c>
      <c r="F82" s="29">
        <v>2</v>
      </c>
      <c r="G82" s="50" t="s">
        <v>39</v>
      </c>
      <c r="H82" s="161">
        <v>159</v>
      </c>
      <c r="I82" s="106"/>
      <c r="J82" s="94"/>
      <c r="K82" s="94"/>
      <c r="L82" s="97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>
      <c r="A83" s="26">
        <v>3</v>
      </c>
      <c r="B83" s="53">
        <v>1</v>
      </c>
      <c r="C83" s="53">
        <v>1</v>
      </c>
      <c r="D83" s="53">
        <v>4</v>
      </c>
      <c r="E83" s="53">
        <v>1</v>
      </c>
      <c r="F83" s="58">
        <v>3</v>
      </c>
      <c r="G83" s="53" t="s">
        <v>40</v>
      </c>
      <c r="H83" s="162">
        <v>160</v>
      </c>
      <c r="I83" s="110"/>
      <c r="J83" s="111"/>
      <c r="K83" s="111"/>
      <c r="L83" s="111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8.75" customHeight="1">
      <c r="A84" s="26">
        <v>3</v>
      </c>
      <c r="B84" s="41">
        <v>1</v>
      </c>
      <c r="C84" s="41">
        <v>1</v>
      </c>
      <c r="D84" s="41">
        <v>5</v>
      </c>
      <c r="E84" s="41"/>
      <c r="F84" s="35"/>
      <c r="G84" s="46" t="s">
        <v>67</v>
      </c>
      <c r="H84" s="161">
        <v>161</v>
      </c>
      <c r="I84" s="107">
        <f aca="true" t="shared" si="4" ref="I84:L85">I85</f>
        <v>0</v>
      </c>
      <c r="J84" s="108">
        <f t="shared" si="4"/>
        <v>0</v>
      </c>
      <c r="K84" s="109">
        <f t="shared" si="4"/>
        <v>0</v>
      </c>
      <c r="L84" s="107">
        <f t="shared" si="4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7.25" customHeight="1">
      <c r="A85" s="38">
        <v>3</v>
      </c>
      <c r="B85" s="43">
        <v>1</v>
      </c>
      <c r="C85" s="43">
        <v>1</v>
      </c>
      <c r="D85" s="43">
        <v>5</v>
      </c>
      <c r="E85" s="43">
        <v>1</v>
      </c>
      <c r="F85" s="57"/>
      <c r="G85" s="48" t="s">
        <v>67</v>
      </c>
      <c r="H85" s="162">
        <v>162</v>
      </c>
      <c r="I85" s="109">
        <f t="shared" si="4"/>
        <v>0</v>
      </c>
      <c r="J85" s="109">
        <f t="shared" si="4"/>
        <v>0</v>
      </c>
      <c r="K85" s="109">
        <f t="shared" si="4"/>
        <v>0</v>
      </c>
      <c r="L85" s="10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6.5" customHeight="1">
      <c r="A86" s="37">
        <v>3</v>
      </c>
      <c r="B86" s="42">
        <v>1</v>
      </c>
      <c r="C86" s="42">
        <v>1</v>
      </c>
      <c r="D86" s="42">
        <v>5</v>
      </c>
      <c r="E86" s="42">
        <v>1</v>
      </c>
      <c r="F86" s="31">
        <v>1</v>
      </c>
      <c r="G86" s="47" t="s">
        <v>67</v>
      </c>
      <c r="H86" s="161">
        <v>163</v>
      </c>
      <c r="I86" s="94"/>
      <c r="J86" s="97"/>
      <c r="K86" s="97"/>
      <c r="L86" s="97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29.25" customHeight="1">
      <c r="A87" s="38">
        <v>3</v>
      </c>
      <c r="B87" s="43">
        <v>1</v>
      </c>
      <c r="C87" s="43">
        <v>2</v>
      </c>
      <c r="D87" s="43"/>
      <c r="E87" s="43"/>
      <c r="F87" s="57"/>
      <c r="G87" s="181" t="s">
        <v>41</v>
      </c>
      <c r="H87" s="162">
        <v>164</v>
      </c>
      <c r="I87" s="107">
        <f aca="true" t="shared" si="5" ref="I87:L88">I88</f>
        <v>0</v>
      </c>
      <c r="J87" s="124">
        <f t="shared" si="5"/>
        <v>0</v>
      </c>
      <c r="K87" s="125">
        <f t="shared" si="5"/>
        <v>0</v>
      </c>
      <c r="L87" s="120">
        <f t="shared" si="5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2</v>
      </c>
      <c r="D88" s="41">
        <v>1</v>
      </c>
      <c r="E88" s="41"/>
      <c r="F88" s="35"/>
      <c r="G88" s="46" t="s">
        <v>42</v>
      </c>
      <c r="H88" s="161">
        <v>165</v>
      </c>
      <c r="I88" s="103">
        <f t="shared" si="5"/>
        <v>0</v>
      </c>
      <c r="J88" s="108">
        <f t="shared" si="5"/>
        <v>0</v>
      </c>
      <c r="K88" s="109">
        <f t="shared" si="5"/>
        <v>0</v>
      </c>
      <c r="L88" s="107">
        <f t="shared" si="5"/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0">
        <v>3</v>
      </c>
      <c r="B89" s="45">
        <v>1</v>
      </c>
      <c r="C89" s="45">
        <v>2</v>
      </c>
      <c r="D89" s="45">
        <v>1</v>
      </c>
      <c r="E89" s="45">
        <v>1</v>
      </c>
      <c r="F89" s="29"/>
      <c r="G89" s="50" t="s">
        <v>42</v>
      </c>
      <c r="H89" s="162">
        <v>166</v>
      </c>
      <c r="I89" s="107">
        <f>SUM(I90:I94)</f>
        <v>0</v>
      </c>
      <c r="J89" s="104">
        <f>SUM(J90:J94)</f>
        <v>0</v>
      </c>
      <c r="K89" s="105">
        <f>SUM(K90:K94)</f>
        <v>0</v>
      </c>
      <c r="L89" s="103">
        <f>SUM(L90:L94)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>
      <c r="A90" s="38">
        <v>3</v>
      </c>
      <c r="B90" s="53">
        <v>1</v>
      </c>
      <c r="C90" s="53">
        <v>2</v>
      </c>
      <c r="D90" s="53">
        <v>1</v>
      </c>
      <c r="E90" s="53">
        <v>1</v>
      </c>
      <c r="F90" s="58">
        <v>1</v>
      </c>
      <c r="G90" s="54" t="s">
        <v>68</v>
      </c>
      <c r="H90" s="161">
        <v>167</v>
      </c>
      <c r="I90" s="94"/>
      <c r="J90" s="97"/>
      <c r="K90" s="97"/>
      <c r="L90" s="111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38.25" customHeight="1">
      <c r="A91" s="26">
        <v>3</v>
      </c>
      <c r="B91" s="41">
        <v>1</v>
      </c>
      <c r="C91" s="41">
        <v>2</v>
      </c>
      <c r="D91" s="41">
        <v>1</v>
      </c>
      <c r="E91" s="41">
        <v>1</v>
      </c>
      <c r="F91" s="35">
        <v>2</v>
      </c>
      <c r="G91" s="46" t="s">
        <v>9</v>
      </c>
      <c r="H91" s="162">
        <v>168</v>
      </c>
      <c r="I91" s="97"/>
      <c r="J91" s="97"/>
      <c r="K91" s="97"/>
      <c r="L91" s="9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4.25" customHeight="1">
      <c r="A92" s="26">
        <v>3</v>
      </c>
      <c r="B92" s="41">
        <v>1</v>
      </c>
      <c r="C92" s="41">
        <v>2</v>
      </c>
      <c r="D92" s="26">
        <v>1</v>
      </c>
      <c r="E92" s="41">
        <v>1</v>
      </c>
      <c r="F92" s="35">
        <v>3</v>
      </c>
      <c r="G92" s="46" t="s">
        <v>43</v>
      </c>
      <c r="H92" s="161">
        <v>169</v>
      </c>
      <c r="I92" s="97"/>
      <c r="J92" s="97"/>
      <c r="K92" s="97"/>
      <c r="L92" s="9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7.25" customHeight="1">
      <c r="A93" s="26">
        <v>3</v>
      </c>
      <c r="B93" s="41">
        <v>1</v>
      </c>
      <c r="C93" s="41">
        <v>2</v>
      </c>
      <c r="D93" s="26">
        <v>1</v>
      </c>
      <c r="E93" s="41">
        <v>1</v>
      </c>
      <c r="F93" s="35">
        <v>4</v>
      </c>
      <c r="G93" s="46" t="s">
        <v>69</v>
      </c>
      <c r="H93" s="162">
        <v>170</v>
      </c>
      <c r="I93" s="97"/>
      <c r="J93" s="97"/>
      <c r="K93" s="97"/>
      <c r="L93" s="97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38">
        <v>3</v>
      </c>
      <c r="B94" s="53">
        <v>1</v>
      </c>
      <c r="C94" s="53">
        <v>2</v>
      </c>
      <c r="D94" s="52">
        <v>1</v>
      </c>
      <c r="E94" s="53">
        <v>1</v>
      </c>
      <c r="F94" s="58">
        <v>5</v>
      </c>
      <c r="G94" s="54" t="s">
        <v>70</v>
      </c>
      <c r="H94" s="161">
        <v>171</v>
      </c>
      <c r="I94" s="97"/>
      <c r="J94" s="97"/>
      <c r="K94" s="97"/>
      <c r="L94" s="111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7.25" customHeight="1">
      <c r="A95" s="26">
        <v>3</v>
      </c>
      <c r="B95" s="41">
        <v>1</v>
      </c>
      <c r="C95" s="41">
        <v>3</v>
      </c>
      <c r="D95" s="26"/>
      <c r="E95" s="41"/>
      <c r="F95" s="35"/>
      <c r="G95" s="180" t="s">
        <v>71</v>
      </c>
      <c r="H95" s="162">
        <v>172</v>
      </c>
      <c r="I95" s="107">
        <f>SUM(I96+I100)</f>
        <v>0</v>
      </c>
      <c r="J95" s="108">
        <f>SUM(J96+J100)</f>
        <v>0</v>
      </c>
      <c r="K95" s="109">
        <f>SUM(K96+K100)</f>
        <v>0</v>
      </c>
      <c r="L95" s="107">
        <f>SUM(L96+L100)</f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40">
        <v>3</v>
      </c>
      <c r="B96" s="45">
        <v>1</v>
      </c>
      <c r="C96" s="45">
        <v>3</v>
      </c>
      <c r="D96" s="40">
        <v>1</v>
      </c>
      <c r="E96" s="26"/>
      <c r="F96" s="29"/>
      <c r="G96" s="50" t="s">
        <v>77</v>
      </c>
      <c r="H96" s="161">
        <v>173</v>
      </c>
      <c r="I96" s="103">
        <f>I97</f>
        <v>0</v>
      </c>
      <c r="J96" s="104">
        <f>J97</f>
        <v>0</v>
      </c>
      <c r="K96" s="105">
        <f>K97</f>
        <v>0</v>
      </c>
      <c r="L96" s="103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8.75" customHeight="1">
      <c r="A97" s="26">
        <v>3</v>
      </c>
      <c r="B97" s="41">
        <v>1</v>
      </c>
      <c r="C97" s="41">
        <v>3</v>
      </c>
      <c r="D97" s="26">
        <v>1</v>
      </c>
      <c r="E97" s="26">
        <v>1</v>
      </c>
      <c r="F97" s="35"/>
      <c r="G97" s="46" t="s">
        <v>77</v>
      </c>
      <c r="H97" s="162">
        <v>174</v>
      </c>
      <c r="I97" s="107">
        <f>I99</f>
        <v>0</v>
      </c>
      <c r="J97" s="108">
        <f>J99</f>
        <v>0</v>
      </c>
      <c r="K97" s="109">
        <f>K99</f>
        <v>0</v>
      </c>
      <c r="L97" s="107">
        <f>L99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" customHeight="1">
      <c r="A98" s="244">
        <v>1</v>
      </c>
      <c r="B98" s="276"/>
      <c r="C98" s="276"/>
      <c r="D98" s="276"/>
      <c r="E98" s="276"/>
      <c r="F98" s="277"/>
      <c r="G98" s="176">
        <v>2</v>
      </c>
      <c r="H98" s="177">
        <v>3</v>
      </c>
      <c r="I98" s="171">
        <v>4</v>
      </c>
      <c r="J98" s="169">
        <v>5</v>
      </c>
      <c r="K98" s="170">
        <v>6</v>
      </c>
      <c r="L98" s="171">
        <v>7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6.5" customHeight="1">
      <c r="A99" s="26">
        <v>3</v>
      </c>
      <c r="B99" s="46">
        <v>1</v>
      </c>
      <c r="C99" s="26">
        <v>3</v>
      </c>
      <c r="D99" s="41">
        <v>1</v>
      </c>
      <c r="E99" s="41">
        <v>1</v>
      </c>
      <c r="F99" s="35">
        <v>1</v>
      </c>
      <c r="G99" s="129" t="s">
        <v>77</v>
      </c>
      <c r="H99" s="159">
        <v>175</v>
      </c>
      <c r="I99" s="111"/>
      <c r="J99" s="111"/>
      <c r="K99" s="111"/>
      <c r="L99" s="111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4.25" customHeight="1">
      <c r="A100" s="26">
        <v>3</v>
      </c>
      <c r="B100" s="46">
        <v>1</v>
      </c>
      <c r="C100" s="26">
        <v>3</v>
      </c>
      <c r="D100" s="41">
        <v>2</v>
      </c>
      <c r="E100" s="41"/>
      <c r="F100" s="35"/>
      <c r="G100" s="46" t="s">
        <v>44</v>
      </c>
      <c r="H100" s="163">
        <v>176</v>
      </c>
      <c r="I100" s="107">
        <f>I101</f>
        <v>0</v>
      </c>
      <c r="J100" s="108">
        <f>J101</f>
        <v>0</v>
      </c>
      <c r="K100" s="109">
        <f>K101</f>
        <v>0</v>
      </c>
      <c r="L100" s="107">
        <f>L101</f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40">
        <v>3</v>
      </c>
      <c r="B101" s="50">
        <v>1</v>
      </c>
      <c r="C101" s="40">
        <v>3</v>
      </c>
      <c r="D101" s="45">
        <v>2</v>
      </c>
      <c r="E101" s="45">
        <v>1</v>
      </c>
      <c r="F101" s="29"/>
      <c r="G101" s="50" t="s">
        <v>44</v>
      </c>
      <c r="H101" s="159">
        <v>177</v>
      </c>
      <c r="I101" s="103">
        <f>SUM(I102:I105)</f>
        <v>0</v>
      </c>
      <c r="J101" s="104">
        <f>SUM(J102:J105)</f>
        <v>0</v>
      </c>
      <c r="K101" s="105">
        <f>SUM(K102:K105)</f>
        <v>0</v>
      </c>
      <c r="L101" s="103">
        <f>SUM(L102:L105)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 customHeight="1">
      <c r="A102" s="26">
        <v>3</v>
      </c>
      <c r="B102" s="46">
        <v>1</v>
      </c>
      <c r="C102" s="26">
        <v>3</v>
      </c>
      <c r="D102" s="41">
        <v>2</v>
      </c>
      <c r="E102" s="41">
        <v>1</v>
      </c>
      <c r="F102" s="35">
        <v>1</v>
      </c>
      <c r="G102" s="46" t="s">
        <v>72</v>
      </c>
      <c r="H102" s="163">
        <v>178</v>
      </c>
      <c r="I102" s="97"/>
      <c r="J102" s="97"/>
      <c r="K102" s="97"/>
      <c r="L102" s="11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4.25" customHeight="1">
      <c r="A103" s="26">
        <v>3</v>
      </c>
      <c r="B103" s="46">
        <v>1</v>
      </c>
      <c r="C103" s="26">
        <v>3</v>
      </c>
      <c r="D103" s="41">
        <v>2</v>
      </c>
      <c r="E103" s="41">
        <v>1</v>
      </c>
      <c r="F103" s="35">
        <v>2</v>
      </c>
      <c r="G103" s="46" t="s">
        <v>92</v>
      </c>
      <c r="H103" s="159">
        <v>179</v>
      </c>
      <c r="I103" s="97"/>
      <c r="J103" s="97"/>
      <c r="K103" s="97"/>
      <c r="L103" s="9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4.25" customHeight="1">
      <c r="A104" s="26">
        <v>3</v>
      </c>
      <c r="B104" s="46">
        <v>1</v>
      </c>
      <c r="C104" s="26">
        <v>3</v>
      </c>
      <c r="D104" s="41">
        <v>2</v>
      </c>
      <c r="E104" s="41">
        <v>1</v>
      </c>
      <c r="F104" s="35">
        <v>3</v>
      </c>
      <c r="G104" s="46" t="s">
        <v>45</v>
      </c>
      <c r="H104" s="163">
        <v>180</v>
      </c>
      <c r="I104" s="97"/>
      <c r="J104" s="97"/>
      <c r="K104" s="97"/>
      <c r="L104" s="97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6.5" customHeight="1">
      <c r="A105" s="26">
        <v>3</v>
      </c>
      <c r="B105" s="46">
        <v>1</v>
      </c>
      <c r="C105" s="26">
        <v>3</v>
      </c>
      <c r="D105" s="41">
        <v>2</v>
      </c>
      <c r="E105" s="41">
        <v>1</v>
      </c>
      <c r="F105" s="35">
        <v>4</v>
      </c>
      <c r="G105" s="41" t="s">
        <v>73</v>
      </c>
      <c r="H105" s="159">
        <v>181</v>
      </c>
      <c r="I105" s="97"/>
      <c r="J105" s="97"/>
      <c r="K105" s="97"/>
      <c r="L105" s="97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28.5" customHeight="1">
      <c r="A106" s="40">
        <v>3</v>
      </c>
      <c r="B106" s="45">
        <v>1</v>
      </c>
      <c r="C106" s="45">
        <v>4</v>
      </c>
      <c r="D106" s="45"/>
      <c r="E106" s="45"/>
      <c r="F106" s="29"/>
      <c r="G106" s="179" t="s">
        <v>76</v>
      </c>
      <c r="H106" s="163">
        <v>182</v>
      </c>
      <c r="I106" s="103">
        <f>I107</f>
        <v>0</v>
      </c>
      <c r="J106" s="104">
        <f aca="true" t="shared" si="6" ref="J106:L108">J107</f>
        <v>0</v>
      </c>
      <c r="K106" s="105">
        <f t="shared" si="6"/>
        <v>0</v>
      </c>
      <c r="L106" s="105">
        <f t="shared" si="6"/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27" customHeight="1">
      <c r="A107" s="38">
        <v>3</v>
      </c>
      <c r="B107" s="53">
        <v>1</v>
      </c>
      <c r="C107" s="53">
        <v>4</v>
      </c>
      <c r="D107" s="53">
        <v>1</v>
      </c>
      <c r="E107" s="53"/>
      <c r="F107" s="58"/>
      <c r="G107" s="54" t="s">
        <v>76</v>
      </c>
      <c r="H107" s="159">
        <v>183</v>
      </c>
      <c r="I107" s="121">
        <f>I108</f>
        <v>0</v>
      </c>
      <c r="J107" s="122">
        <f t="shared" si="6"/>
        <v>0</v>
      </c>
      <c r="K107" s="123">
        <f t="shared" si="6"/>
        <v>0</v>
      </c>
      <c r="L107" s="123">
        <f t="shared" si="6"/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27.75" customHeight="1">
      <c r="A108" s="26">
        <v>3</v>
      </c>
      <c r="B108" s="41">
        <v>1</v>
      </c>
      <c r="C108" s="41">
        <v>4</v>
      </c>
      <c r="D108" s="41">
        <v>1</v>
      </c>
      <c r="E108" s="41">
        <v>1</v>
      </c>
      <c r="F108" s="35"/>
      <c r="G108" s="46" t="s">
        <v>76</v>
      </c>
      <c r="H108" s="163">
        <v>184</v>
      </c>
      <c r="I108" s="107">
        <f>I109</f>
        <v>0</v>
      </c>
      <c r="J108" s="108">
        <f t="shared" si="6"/>
        <v>0</v>
      </c>
      <c r="K108" s="109">
        <f t="shared" si="6"/>
        <v>0</v>
      </c>
      <c r="L108" s="109">
        <f t="shared" si="6"/>
        <v>0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27" customHeight="1">
      <c r="A109" s="34">
        <v>3</v>
      </c>
      <c r="B109" s="37">
        <v>1</v>
      </c>
      <c r="C109" s="42">
        <v>4</v>
      </c>
      <c r="D109" s="42">
        <v>1</v>
      </c>
      <c r="E109" s="42">
        <v>1</v>
      </c>
      <c r="F109" s="31">
        <v>1</v>
      </c>
      <c r="G109" s="47" t="s">
        <v>89</v>
      </c>
      <c r="H109" s="159">
        <v>185</v>
      </c>
      <c r="I109" s="111"/>
      <c r="J109" s="111"/>
      <c r="K109" s="111"/>
      <c r="L109" s="11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26.25" customHeight="1">
      <c r="A110" s="27">
        <v>3</v>
      </c>
      <c r="B110" s="41">
        <v>1</v>
      </c>
      <c r="C110" s="41">
        <v>5</v>
      </c>
      <c r="D110" s="41"/>
      <c r="E110" s="41"/>
      <c r="F110" s="35"/>
      <c r="G110" s="180" t="s">
        <v>95</v>
      </c>
      <c r="H110" s="163">
        <v>186</v>
      </c>
      <c r="I110" s="128">
        <f aca="true" t="shared" si="7" ref="I110:L111">I111</f>
        <v>0</v>
      </c>
      <c r="J110" s="128">
        <f t="shared" si="7"/>
        <v>0</v>
      </c>
      <c r="K110" s="128">
        <f t="shared" si="7"/>
        <v>0</v>
      </c>
      <c r="L110" s="128">
        <f t="shared" si="7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6.5" customHeight="1">
      <c r="A111" s="27">
        <v>3</v>
      </c>
      <c r="B111" s="41">
        <v>1</v>
      </c>
      <c r="C111" s="41">
        <v>5</v>
      </c>
      <c r="D111" s="41">
        <v>1</v>
      </c>
      <c r="E111" s="41"/>
      <c r="F111" s="35"/>
      <c r="G111" s="129" t="s">
        <v>95</v>
      </c>
      <c r="H111" s="159">
        <v>187</v>
      </c>
      <c r="I111" s="128">
        <f t="shared" si="7"/>
        <v>0</v>
      </c>
      <c r="J111" s="128">
        <f t="shared" si="7"/>
        <v>0</v>
      </c>
      <c r="K111" s="128">
        <f t="shared" si="7"/>
        <v>0</v>
      </c>
      <c r="L111" s="128">
        <f t="shared" si="7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" customHeight="1">
      <c r="A112" s="27">
        <v>3</v>
      </c>
      <c r="B112" s="41">
        <v>1</v>
      </c>
      <c r="C112" s="41">
        <v>5</v>
      </c>
      <c r="D112" s="41">
        <v>1</v>
      </c>
      <c r="E112" s="41">
        <v>1</v>
      </c>
      <c r="F112" s="35"/>
      <c r="G112" s="129" t="s">
        <v>95</v>
      </c>
      <c r="H112" s="163">
        <v>188</v>
      </c>
      <c r="I112" s="128">
        <f>SUM(I113:I115)</f>
        <v>0</v>
      </c>
      <c r="J112" s="128">
        <f>SUM(J113:J115)</f>
        <v>0</v>
      </c>
      <c r="K112" s="128">
        <f>SUM(K113:K115)</f>
        <v>0</v>
      </c>
      <c r="L112" s="128">
        <f>SUM(L113:L115)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" customHeight="1">
      <c r="A113" s="27">
        <v>3</v>
      </c>
      <c r="B113" s="41">
        <v>1</v>
      </c>
      <c r="C113" s="41">
        <v>5</v>
      </c>
      <c r="D113" s="41">
        <v>1</v>
      </c>
      <c r="E113" s="41">
        <v>1</v>
      </c>
      <c r="F113" s="35">
        <v>1</v>
      </c>
      <c r="G113" s="129" t="s">
        <v>96</v>
      </c>
      <c r="H113" s="159">
        <v>189</v>
      </c>
      <c r="I113" s="97"/>
      <c r="J113" s="97"/>
      <c r="K113" s="97"/>
      <c r="L113" s="9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>
      <c r="A114" s="27">
        <v>3</v>
      </c>
      <c r="B114" s="41">
        <v>1</v>
      </c>
      <c r="C114" s="41">
        <v>5</v>
      </c>
      <c r="D114" s="41">
        <v>1</v>
      </c>
      <c r="E114" s="41">
        <v>1</v>
      </c>
      <c r="F114" s="35">
        <v>2</v>
      </c>
      <c r="G114" s="129" t="s">
        <v>97</v>
      </c>
      <c r="H114" s="163">
        <v>190</v>
      </c>
      <c r="I114" s="97"/>
      <c r="J114" s="97"/>
      <c r="K114" s="97"/>
      <c r="L114" s="97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7.25" customHeight="1">
      <c r="A115" s="27">
        <v>3</v>
      </c>
      <c r="B115" s="41">
        <v>1</v>
      </c>
      <c r="C115" s="41">
        <v>5</v>
      </c>
      <c r="D115" s="41">
        <v>1</v>
      </c>
      <c r="E115" s="41">
        <v>1</v>
      </c>
      <c r="F115" s="35">
        <v>3</v>
      </c>
      <c r="G115" s="129" t="s">
        <v>98</v>
      </c>
      <c r="H115" s="159">
        <v>191</v>
      </c>
      <c r="I115" s="97"/>
      <c r="J115" s="97"/>
      <c r="K115" s="97"/>
      <c r="L115" s="97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8.75" customHeight="1">
      <c r="A116" s="81"/>
      <c r="B116" s="81"/>
      <c r="C116" s="82"/>
      <c r="D116" s="66"/>
      <c r="E116" s="83"/>
      <c r="F116" s="84"/>
      <c r="G116" s="190" t="s">
        <v>79</v>
      </c>
      <c r="H116" s="154">
        <v>307</v>
      </c>
      <c r="I116" s="228">
        <f>SUM(I30+I64)</f>
        <v>799900</v>
      </c>
      <c r="J116" s="229">
        <f>SUM(J30+J64)</f>
        <v>799900</v>
      </c>
      <c r="K116" s="229">
        <f>SUM(K30+K64)</f>
        <v>799134.92</v>
      </c>
      <c r="L116" s="230">
        <f>SUM(L30+L64)</f>
        <v>799134.92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2.75">
      <c r="B117" s="3"/>
      <c r="C117" s="3"/>
      <c r="D117" s="3"/>
      <c r="E117" s="3"/>
      <c r="F117" s="1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2.75">
      <c r="B118" s="3"/>
      <c r="C118" s="3"/>
      <c r="D118" s="3"/>
      <c r="E118" s="3"/>
      <c r="F118" s="1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>
      <c r="A119" s="9"/>
      <c r="B119" s="80"/>
      <c r="C119" s="80"/>
      <c r="D119" s="148"/>
      <c r="E119" s="148"/>
      <c r="F119" s="148"/>
      <c r="G119" s="149" t="s">
        <v>127</v>
      </c>
      <c r="H119" s="24"/>
      <c r="I119" s="3"/>
      <c r="J119" s="3"/>
      <c r="K119" s="67" t="s">
        <v>128</v>
      </c>
      <c r="L119" s="67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8.75">
      <c r="A120" s="151"/>
      <c r="B120" s="152"/>
      <c r="C120" s="152"/>
      <c r="D120" s="192" t="s">
        <v>107</v>
      </c>
      <c r="E120" s="193"/>
      <c r="F120" s="193"/>
      <c r="G120" s="193"/>
      <c r="H120" s="193"/>
      <c r="I120" s="150" t="s">
        <v>74</v>
      </c>
      <c r="J120" s="3"/>
      <c r="K120" s="247" t="s">
        <v>75</v>
      </c>
      <c r="L120" s="247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5.75">
      <c r="B121" s="3"/>
      <c r="C121" s="3"/>
      <c r="D121" s="3"/>
      <c r="E121" s="3"/>
      <c r="F121" s="11"/>
      <c r="G121" s="3"/>
      <c r="H121" s="3"/>
      <c r="I121" s="127"/>
      <c r="J121" s="3"/>
      <c r="K121" s="127"/>
      <c r="L121" s="127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5.75">
      <c r="B122" s="3"/>
      <c r="C122" s="3"/>
      <c r="D122" s="67"/>
      <c r="E122" s="67"/>
      <c r="F122" s="195"/>
      <c r="G122" s="67" t="s">
        <v>117</v>
      </c>
      <c r="H122" s="3"/>
      <c r="I122" s="127"/>
      <c r="J122" s="3"/>
      <c r="K122" s="196" t="s">
        <v>116</v>
      </c>
      <c r="L122" s="19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8.75">
      <c r="A123" s="126"/>
      <c r="B123" s="5"/>
      <c r="C123" s="5"/>
      <c r="D123" s="245" t="s">
        <v>108</v>
      </c>
      <c r="E123" s="246"/>
      <c r="F123" s="246"/>
      <c r="G123" s="246"/>
      <c r="H123" s="194"/>
      <c r="I123" s="150" t="s">
        <v>74</v>
      </c>
      <c r="J123" s="5"/>
      <c r="K123" s="247" t="s">
        <v>75</v>
      </c>
      <c r="L123" s="247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2.75">
      <c r="B124" s="3"/>
      <c r="C124" s="3"/>
      <c r="D124" s="3"/>
      <c r="E124" s="3"/>
      <c r="F124" s="11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>
      <c r="A125" s="3"/>
      <c r="B125" s="3"/>
      <c r="C125" s="3"/>
      <c r="D125" s="3"/>
      <c r="E125" s="3"/>
      <c r="F125" s="11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7:19" ht="12.75">
      <c r="G129" s="126"/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</sheetData>
  <sheetProtection/>
  <protectedRanges>
    <protectedRange sqref="G119:L119" name="Range74"/>
    <protectedRange sqref="A23:I24" name="Range72"/>
    <protectedRange sqref="A9:L9" name="Range69"/>
    <protectedRange sqref="K23:L24" name="Range67"/>
    <protectedRange sqref="L21" name="Range65"/>
    <protectedRange sqref="L99 L72 L77 L81 L90 L102 L83 L109 L74 L94" name="Range53"/>
    <protectedRange sqref="L82 I77:K78 J109:K109 I72:K74 I102:K105 L91:L93 I69:L69 L103:L105 I90:K94 I86:L86 I99:K99 I81:K83 I110:L115 L73 L78" name="Range37"/>
    <protectedRange sqref="I109" name="Range33"/>
    <protectedRange sqref="I55 I53" name="Range3"/>
    <protectedRange sqref="I35:I36" name="Islaidos 2.1"/>
    <protectedRange sqref="I40:L40 J35:L36 I45:I52" name="Islaidos 2.2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113:L115" name="Range55"/>
  </protectedRanges>
  <mergeCells count="26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22:J22"/>
    <mergeCell ref="G25:H25"/>
    <mergeCell ref="A27:F28"/>
    <mergeCell ref="G27:G28"/>
    <mergeCell ref="H27:H28"/>
    <mergeCell ref="I27:J27"/>
    <mergeCell ref="D123:G123"/>
    <mergeCell ref="K123:L123"/>
    <mergeCell ref="A98:F98"/>
    <mergeCell ref="K120:L120"/>
    <mergeCell ref="K27:K28"/>
    <mergeCell ref="L27:L28"/>
    <mergeCell ref="A29:F29"/>
    <mergeCell ref="A54:F54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600"/>
  <sheetViews>
    <sheetView showZeros="0" zoomScaleSheetLayoutView="120" zoomScalePageLayoutView="0" workbookViewId="0" topLeftCell="A1">
      <selection activeCell="L60" sqref="L6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191"/>
      <c r="H1" s="131"/>
      <c r="I1" s="130"/>
      <c r="J1" s="269" t="s">
        <v>109</v>
      </c>
      <c r="K1" s="270"/>
      <c r="L1" s="270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32"/>
      <c r="I2" s="133"/>
      <c r="J2" s="270"/>
      <c r="K2" s="270"/>
      <c r="L2" s="270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132"/>
      <c r="J3" s="270"/>
      <c r="K3" s="270"/>
      <c r="L3" s="270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4" t="s">
        <v>87</v>
      </c>
      <c r="H4" s="132"/>
      <c r="I4" s="133"/>
      <c r="J4" s="270"/>
      <c r="K4" s="270"/>
      <c r="L4" s="270"/>
      <c r="M4" s="15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4"/>
      <c r="I5" s="133"/>
      <c r="J5" s="270"/>
      <c r="K5" s="270"/>
      <c r="L5" s="270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4.25" customHeight="1">
      <c r="A6" s="3"/>
      <c r="B6" s="3"/>
      <c r="C6" s="3"/>
      <c r="D6" s="3"/>
      <c r="E6" s="3"/>
      <c r="F6" s="11"/>
      <c r="G6" s="271" t="s">
        <v>110</v>
      </c>
      <c r="H6" s="272"/>
      <c r="I6" s="272"/>
      <c r="J6" s="272"/>
      <c r="K6" s="272"/>
      <c r="L6" s="21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3" t="s">
        <v>106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43"/>
      <c r="B8" s="144"/>
      <c r="C8" s="144"/>
      <c r="D8" s="144"/>
      <c r="E8" s="144"/>
      <c r="F8" s="144"/>
      <c r="G8" s="275" t="s">
        <v>99</v>
      </c>
      <c r="H8" s="275"/>
      <c r="I8" s="275"/>
      <c r="J8" s="275"/>
      <c r="K8" s="275"/>
      <c r="L8" s="14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3" t="s">
        <v>133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7"/>
      <c r="N9" s="3"/>
      <c r="O9" s="3"/>
      <c r="P9" s="3" t="s">
        <v>94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64" t="s">
        <v>132</v>
      </c>
      <c r="H10" s="264"/>
      <c r="I10" s="264"/>
      <c r="J10" s="264"/>
      <c r="K10" s="26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2" t="s">
        <v>100</v>
      </c>
      <c r="H11" s="262"/>
      <c r="I11" s="262"/>
      <c r="J11" s="262"/>
      <c r="K11" s="26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63" t="s">
        <v>4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64" t="s">
        <v>135</v>
      </c>
      <c r="H15" s="264"/>
      <c r="I15" s="264"/>
      <c r="J15" s="264"/>
      <c r="K15" s="26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5" t="s">
        <v>101</v>
      </c>
      <c r="H16" s="265"/>
      <c r="I16" s="265"/>
      <c r="J16" s="265"/>
      <c r="K16" s="26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66"/>
      <c r="H17" s="267"/>
      <c r="I17" s="267"/>
      <c r="J17" s="267"/>
      <c r="K17" s="26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8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35"/>
      <c r="L19" s="136" t="s">
        <v>7</v>
      </c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37" t="s">
        <v>93</v>
      </c>
      <c r="K20" s="138"/>
      <c r="L20" s="139"/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0"/>
      <c r="F21" s="23"/>
      <c r="G21" s="3"/>
      <c r="H21" s="3"/>
      <c r="I21" s="140"/>
      <c r="J21" s="140"/>
      <c r="K21" s="141" t="s">
        <v>0</v>
      </c>
      <c r="L21" s="12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48"/>
      <c r="D22" s="249"/>
      <c r="E22" s="249"/>
      <c r="F22" s="249"/>
      <c r="G22" s="249"/>
      <c r="H22" s="249"/>
      <c r="I22" s="249"/>
      <c r="J22" s="249"/>
      <c r="K22" s="141" t="s">
        <v>1</v>
      </c>
      <c r="L22" s="13">
        <v>190426641</v>
      </c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85"/>
      <c r="I23" s="4"/>
      <c r="J23" s="142" t="s">
        <v>5</v>
      </c>
      <c r="K23" s="197" t="s">
        <v>111</v>
      </c>
      <c r="L23" s="12"/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83" t="s">
        <v>102</v>
      </c>
      <c r="H24" s="187"/>
      <c r="I24" s="189" t="s">
        <v>113</v>
      </c>
      <c r="J24" s="184"/>
      <c r="K24" s="12"/>
      <c r="L24" s="12"/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50" t="s">
        <v>6</v>
      </c>
      <c r="H25" s="250"/>
      <c r="I25" s="186">
        <v>9</v>
      </c>
      <c r="J25" s="188">
        <v>1</v>
      </c>
      <c r="K25" s="12">
        <v>1</v>
      </c>
      <c r="L25" s="12">
        <v>1</v>
      </c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19"/>
      <c r="B26" s="19"/>
      <c r="C26" s="19"/>
      <c r="D26" s="19"/>
      <c r="E26" s="19"/>
      <c r="F26" s="16"/>
      <c r="G26" s="17"/>
      <c r="H26" s="3"/>
      <c r="I26" s="17"/>
      <c r="J26" s="17"/>
      <c r="K26" s="18"/>
      <c r="L26" s="145" t="s">
        <v>104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1" t="s">
        <v>2</v>
      </c>
      <c r="B27" s="252"/>
      <c r="C27" s="253"/>
      <c r="D27" s="253"/>
      <c r="E27" s="253"/>
      <c r="F27" s="253"/>
      <c r="G27" s="256" t="s">
        <v>3</v>
      </c>
      <c r="H27" s="258" t="s">
        <v>84</v>
      </c>
      <c r="I27" s="260" t="s">
        <v>88</v>
      </c>
      <c r="J27" s="261"/>
      <c r="K27" s="234" t="s">
        <v>85</v>
      </c>
      <c r="L27" s="236" t="s">
        <v>103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4"/>
      <c r="B28" s="255"/>
      <c r="C28" s="255"/>
      <c r="D28" s="255"/>
      <c r="E28" s="255"/>
      <c r="F28" s="255"/>
      <c r="G28" s="257"/>
      <c r="H28" s="259"/>
      <c r="I28" s="146" t="s">
        <v>83</v>
      </c>
      <c r="J28" s="147" t="s">
        <v>82</v>
      </c>
      <c r="K28" s="235"/>
      <c r="L28" s="23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38" t="s">
        <v>80</v>
      </c>
      <c r="B29" s="239"/>
      <c r="C29" s="239"/>
      <c r="D29" s="239"/>
      <c r="E29" s="239"/>
      <c r="F29" s="240"/>
      <c r="G29" s="164">
        <v>2</v>
      </c>
      <c r="H29" s="165">
        <v>3</v>
      </c>
      <c r="I29" s="166" t="s">
        <v>81</v>
      </c>
      <c r="J29" s="167" t="s">
        <v>86</v>
      </c>
      <c r="K29" s="168">
        <v>6</v>
      </c>
      <c r="L29" s="168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4"/>
      <c r="D30" s="64"/>
      <c r="E30" s="65"/>
      <c r="F30" s="72"/>
      <c r="G30" s="74" t="s">
        <v>8</v>
      </c>
      <c r="H30" s="153">
        <v>1</v>
      </c>
      <c r="I30" s="199">
        <f>SUM(I31+I41)</f>
        <v>401500</v>
      </c>
      <c r="J30" s="199">
        <f>SUM(J31+J41)</f>
        <v>401500</v>
      </c>
      <c r="K30" s="199">
        <f>SUM(K31+K41)</f>
        <v>401500</v>
      </c>
      <c r="L30" s="199">
        <f>SUM(L31+L41)</f>
        <v>401500</v>
      </c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ht="24.75" customHeight="1">
      <c r="A31" s="39">
        <v>2</v>
      </c>
      <c r="B31" s="60">
        <v>1</v>
      </c>
      <c r="C31" s="45"/>
      <c r="D31" s="50"/>
      <c r="E31" s="40"/>
      <c r="F31" s="29"/>
      <c r="G31" s="60" t="s">
        <v>10</v>
      </c>
      <c r="H31" s="154">
        <v>2</v>
      </c>
      <c r="I31" s="199">
        <f>SUM(I32+I37)</f>
        <v>385700</v>
      </c>
      <c r="J31" s="199">
        <f>SUM(J32+J37)</f>
        <v>385700</v>
      </c>
      <c r="K31" s="200">
        <f>SUM(K32+K37)</f>
        <v>385700</v>
      </c>
      <c r="L31" s="201">
        <f>SUM(L32+L37)</f>
        <v>385700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6"/>
      <c r="E32" s="26"/>
      <c r="F32" s="35"/>
      <c r="G32" s="69" t="s">
        <v>11</v>
      </c>
      <c r="H32" s="153">
        <v>3</v>
      </c>
      <c r="I32" s="202">
        <f>SUM(I33)</f>
        <v>294500</v>
      </c>
      <c r="J32" s="202">
        <f aca="true" t="shared" si="0" ref="J32:L33">SUM(J33)</f>
        <v>294500</v>
      </c>
      <c r="K32" s="203">
        <f t="shared" si="0"/>
        <v>294500</v>
      </c>
      <c r="L32" s="202">
        <f t="shared" si="0"/>
        <v>294500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6">
        <v>1</v>
      </c>
      <c r="E33" s="26"/>
      <c r="F33" s="35"/>
      <c r="G33" s="41" t="s">
        <v>11</v>
      </c>
      <c r="H33" s="155">
        <v>4</v>
      </c>
      <c r="I33" s="202">
        <f>SUM(I34)</f>
        <v>294500</v>
      </c>
      <c r="J33" s="202">
        <f t="shared" si="0"/>
        <v>294500</v>
      </c>
      <c r="K33" s="203">
        <f t="shared" si="0"/>
        <v>294500</v>
      </c>
      <c r="L33" s="202">
        <f t="shared" si="0"/>
        <v>294500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6">
        <v>1</v>
      </c>
      <c r="E34" s="26">
        <v>1</v>
      </c>
      <c r="F34" s="35"/>
      <c r="G34" s="41" t="s">
        <v>78</v>
      </c>
      <c r="H34" s="153">
        <v>5</v>
      </c>
      <c r="I34" s="203">
        <f>SUM(I35:I36)</f>
        <v>294500</v>
      </c>
      <c r="J34" s="202">
        <f>SUM(J35:J36)</f>
        <v>294500</v>
      </c>
      <c r="K34" s="203">
        <f>SUM(K35:K36)</f>
        <v>294500</v>
      </c>
      <c r="L34" s="202">
        <f>SUM(L35:L36)</f>
        <v>294500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6">
        <v>1</v>
      </c>
      <c r="E35" s="26">
        <v>1</v>
      </c>
      <c r="F35" s="35">
        <v>1</v>
      </c>
      <c r="G35" s="41" t="s">
        <v>46</v>
      </c>
      <c r="H35" s="155">
        <v>6</v>
      </c>
      <c r="I35" s="198">
        <v>294500</v>
      </c>
      <c r="J35" s="204">
        <v>294500</v>
      </c>
      <c r="K35" s="204">
        <v>294500</v>
      </c>
      <c r="L35" s="204">
        <v>294500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6">
        <v>1</v>
      </c>
      <c r="E36" s="26">
        <v>1</v>
      </c>
      <c r="F36" s="35">
        <v>2</v>
      </c>
      <c r="G36" s="41" t="s">
        <v>12</v>
      </c>
      <c r="H36" s="153">
        <v>7</v>
      </c>
      <c r="I36" s="204"/>
      <c r="J36" s="204"/>
      <c r="K36" s="204"/>
      <c r="L36" s="20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6"/>
      <c r="E37" s="26"/>
      <c r="F37" s="35"/>
      <c r="G37" s="69" t="s">
        <v>47</v>
      </c>
      <c r="H37" s="155">
        <v>8</v>
      </c>
      <c r="I37" s="203">
        <f>I38</f>
        <v>91200</v>
      </c>
      <c r="J37" s="202">
        <f aca="true" t="shared" si="1" ref="J37:L38">J38</f>
        <v>91200</v>
      </c>
      <c r="K37" s="203">
        <f t="shared" si="1"/>
        <v>91200</v>
      </c>
      <c r="L37" s="202">
        <f t="shared" si="1"/>
        <v>91200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6">
        <v>1</v>
      </c>
      <c r="E38" s="26"/>
      <c r="F38" s="35"/>
      <c r="G38" s="41" t="s">
        <v>47</v>
      </c>
      <c r="H38" s="153">
        <v>9</v>
      </c>
      <c r="I38" s="203">
        <f>I39</f>
        <v>91200</v>
      </c>
      <c r="J38" s="202">
        <f t="shared" si="1"/>
        <v>91200</v>
      </c>
      <c r="K38" s="202">
        <f t="shared" si="1"/>
        <v>91200</v>
      </c>
      <c r="L38" s="202">
        <f t="shared" si="1"/>
        <v>91200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6">
        <v>1</v>
      </c>
      <c r="E39" s="26">
        <v>1</v>
      </c>
      <c r="F39" s="35"/>
      <c r="G39" s="41" t="s">
        <v>47</v>
      </c>
      <c r="H39" s="155">
        <v>10</v>
      </c>
      <c r="I39" s="202">
        <f>I40</f>
        <v>91200</v>
      </c>
      <c r="J39" s="202">
        <f>J40</f>
        <v>91200</v>
      </c>
      <c r="K39" s="202">
        <f>K40</f>
        <v>91200</v>
      </c>
      <c r="L39" s="202">
        <f>L40</f>
        <v>91200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6">
        <v>1</v>
      </c>
      <c r="E40" s="26">
        <v>1</v>
      </c>
      <c r="F40" s="35">
        <v>1</v>
      </c>
      <c r="G40" s="41" t="s">
        <v>47</v>
      </c>
      <c r="H40" s="153">
        <v>11</v>
      </c>
      <c r="I40" s="205">
        <v>91200</v>
      </c>
      <c r="J40" s="204">
        <v>91200</v>
      </c>
      <c r="K40" s="204">
        <v>91200</v>
      </c>
      <c r="L40" s="204">
        <v>91200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5"/>
      <c r="D41" s="50"/>
      <c r="E41" s="40"/>
      <c r="F41" s="29"/>
      <c r="G41" s="60" t="s">
        <v>48</v>
      </c>
      <c r="H41" s="154">
        <v>12</v>
      </c>
      <c r="I41" s="206">
        <f aca="true" t="shared" si="2" ref="I41:L43">I42</f>
        <v>15800</v>
      </c>
      <c r="J41" s="207">
        <f t="shared" si="2"/>
        <v>15800</v>
      </c>
      <c r="K41" s="206">
        <f t="shared" si="2"/>
        <v>15800</v>
      </c>
      <c r="L41" s="206">
        <f t="shared" si="2"/>
        <v>15800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6"/>
      <c r="E42" s="26"/>
      <c r="F42" s="35"/>
      <c r="G42" s="69" t="s">
        <v>48</v>
      </c>
      <c r="H42" s="153">
        <v>13</v>
      </c>
      <c r="I42" s="202">
        <f t="shared" si="2"/>
        <v>15800</v>
      </c>
      <c r="J42" s="203">
        <f t="shared" si="2"/>
        <v>15800</v>
      </c>
      <c r="K42" s="202">
        <f t="shared" si="2"/>
        <v>15800</v>
      </c>
      <c r="L42" s="203">
        <f t="shared" si="2"/>
        <v>15800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6">
        <v>1</v>
      </c>
      <c r="E43" s="26"/>
      <c r="F43" s="35"/>
      <c r="G43" s="41" t="s">
        <v>48</v>
      </c>
      <c r="H43" s="155">
        <v>14</v>
      </c>
      <c r="I43" s="202">
        <f t="shared" si="2"/>
        <v>15800</v>
      </c>
      <c r="J43" s="203">
        <f t="shared" si="2"/>
        <v>15800</v>
      </c>
      <c r="K43" s="208">
        <f t="shared" si="2"/>
        <v>15800</v>
      </c>
      <c r="L43" s="208">
        <f t="shared" si="2"/>
        <v>15800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3">
        <v>1</v>
      </c>
      <c r="D44" s="48">
        <v>1</v>
      </c>
      <c r="E44" s="38">
        <v>1</v>
      </c>
      <c r="F44" s="57"/>
      <c r="G44" s="43" t="s">
        <v>48</v>
      </c>
      <c r="H44" s="156">
        <v>15</v>
      </c>
      <c r="I44" s="209">
        <f>SUM(I45:I63)-I54</f>
        <v>15800</v>
      </c>
      <c r="J44" s="210">
        <f>SUM(J45:J63)-J54</f>
        <v>15800</v>
      </c>
      <c r="K44" s="210">
        <f>SUM(K45:K63)-K54</f>
        <v>15800</v>
      </c>
      <c r="L44" s="211">
        <f>SUM(L45:L63)-L54</f>
        <v>15800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7">
        <v>1</v>
      </c>
      <c r="E45" s="37">
        <v>1</v>
      </c>
      <c r="F45" s="32">
        <v>1</v>
      </c>
      <c r="G45" s="42" t="s">
        <v>13</v>
      </c>
      <c r="H45" s="155">
        <v>16</v>
      </c>
      <c r="I45" s="204"/>
      <c r="J45" s="204"/>
      <c r="K45" s="204"/>
      <c r="L45" s="20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7">
        <v>1</v>
      </c>
      <c r="E46" s="37">
        <v>1</v>
      </c>
      <c r="F46" s="31">
        <v>2</v>
      </c>
      <c r="G46" s="42" t="s">
        <v>14</v>
      </c>
      <c r="H46" s="153">
        <v>17</v>
      </c>
      <c r="I46" s="204"/>
      <c r="J46" s="204"/>
      <c r="K46" s="204"/>
      <c r="L46" s="20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7">
        <v>1</v>
      </c>
      <c r="E47" s="37">
        <v>1</v>
      </c>
      <c r="F47" s="31">
        <v>5</v>
      </c>
      <c r="G47" s="42" t="s">
        <v>15</v>
      </c>
      <c r="H47" s="155">
        <v>18</v>
      </c>
      <c r="I47" s="204"/>
      <c r="J47" s="204"/>
      <c r="K47" s="204"/>
      <c r="L47" s="20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7">
        <v>1</v>
      </c>
      <c r="E48" s="37">
        <v>1</v>
      </c>
      <c r="F48" s="31">
        <v>6</v>
      </c>
      <c r="G48" s="42" t="s">
        <v>16</v>
      </c>
      <c r="H48" s="153">
        <v>19</v>
      </c>
      <c r="I48" s="204"/>
      <c r="J48" s="204"/>
      <c r="K48" s="204"/>
      <c r="L48" s="20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5">
        <v>2</v>
      </c>
      <c r="B49" s="78">
        <v>2</v>
      </c>
      <c r="C49" s="76">
        <v>1</v>
      </c>
      <c r="D49" s="77">
        <v>1</v>
      </c>
      <c r="E49" s="78">
        <v>1</v>
      </c>
      <c r="F49" s="70">
        <v>7</v>
      </c>
      <c r="G49" s="76" t="s">
        <v>49</v>
      </c>
      <c r="H49" s="154">
        <v>20</v>
      </c>
      <c r="I49" s="204"/>
      <c r="J49" s="204"/>
      <c r="K49" s="204"/>
      <c r="L49" s="20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7">
        <v>1</v>
      </c>
      <c r="E50" s="37">
        <v>1</v>
      </c>
      <c r="F50" s="31">
        <v>8</v>
      </c>
      <c r="G50" s="42" t="s">
        <v>17</v>
      </c>
      <c r="H50" s="153">
        <v>21</v>
      </c>
      <c r="I50" s="204">
        <v>600</v>
      </c>
      <c r="J50" s="204">
        <v>600</v>
      </c>
      <c r="K50" s="204">
        <v>600</v>
      </c>
      <c r="L50" s="204">
        <v>600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7">
        <v>1</v>
      </c>
      <c r="E51" s="37">
        <v>1</v>
      </c>
      <c r="F51" s="31">
        <v>9</v>
      </c>
      <c r="G51" s="42" t="s">
        <v>50</v>
      </c>
      <c r="H51" s="155">
        <v>22</v>
      </c>
      <c r="I51" s="204"/>
      <c r="J51" s="204"/>
      <c r="K51" s="204"/>
      <c r="L51" s="20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5">
        <v>2</v>
      </c>
      <c r="B52" s="78">
        <v>2</v>
      </c>
      <c r="C52" s="76">
        <v>1</v>
      </c>
      <c r="D52" s="77">
        <v>1</v>
      </c>
      <c r="E52" s="78">
        <v>1</v>
      </c>
      <c r="F52" s="70">
        <v>10</v>
      </c>
      <c r="G52" s="76" t="s">
        <v>18</v>
      </c>
      <c r="H52" s="157">
        <v>23</v>
      </c>
      <c r="I52" s="204">
        <v>11407</v>
      </c>
      <c r="J52" s="204">
        <v>11407</v>
      </c>
      <c r="K52" s="204">
        <v>11407</v>
      </c>
      <c r="L52" s="204">
        <v>11407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7">
        <v>1</v>
      </c>
      <c r="E53" s="37">
        <v>1</v>
      </c>
      <c r="F53" s="31">
        <v>11</v>
      </c>
      <c r="G53" s="42" t="s">
        <v>51</v>
      </c>
      <c r="H53" s="155">
        <v>24</v>
      </c>
      <c r="I53" s="205"/>
      <c r="J53" s="204"/>
      <c r="K53" s="204"/>
      <c r="L53" s="20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1">
        <v>1</v>
      </c>
      <c r="B54" s="242"/>
      <c r="C54" s="242"/>
      <c r="D54" s="242"/>
      <c r="E54" s="242"/>
      <c r="F54" s="243"/>
      <c r="G54" s="170">
        <v>2</v>
      </c>
      <c r="H54" s="171">
        <v>3</v>
      </c>
      <c r="I54" s="172">
        <v>4</v>
      </c>
      <c r="J54" s="173">
        <v>5</v>
      </c>
      <c r="K54" s="174">
        <v>6</v>
      </c>
      <c r="L54" s="172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5">
        <v>2</v>
      </c>
      <c r="C55" s="63">
        <v>1</v>
      </c>
      <c r="D55" s="63">
        <v>1</v>
      </c>
      <c r="E55" s="63">
        <v>1</v>
      </c>
      <c r="F55" s="71">
        <v>12</v>
      </c>
      <c r="G55" s="63" t="s">
        <v>19</v>
      </c>
      <c r="H55" s="158">
        <v>25</v>
      </c>
      <c r="I55" s="212"/>
      <c r="J55" s="204"/>
      <c r="K55" s="204"/>
      <c r="L55" s="20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20</v>
      </c>
      <c r="H56" s="153">
        <v>26</v>
      </c>
      <c r="I56" s="205"/>
      <c r="J56" s="204"/>
      <c r="K56" s="204"/>
      <c r="L56" s="20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21</v>
      </c>
      <c r="H57" s="158">
        <v>27</v>
      </c>
      <c r="I57" s="205"/>
      <c r="J57" s="204"/>
      <c r="K57" s="204"/>
      <c r="L57" s="20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22</v>
      </c>
      <c r="H58" s="153">
        <v>28</v>
      </c>
      <c r="I58" s="205">
        <v>1613</v>
      </c>
      <c r="J58" s="204">
        <v>1613</v>
      </c>
      <c r="K58" s="204">
        <v>1613</v>
      </c>
      <c r="L58" s="204">
        <v>1613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52</v>
      </c>
      <c r="H59" s="158">
        <v>29</v>
      </c>
      <c r="I59" s="205"/>
      <c r="J59" s="204"/>
      <c r="K59" s="204"/>
      <c r="L59" s="20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105</v>
      </c>
      <c r="H60" s="153">
        <v>30</v>
      </c>
      <c r="I60" s="205"/>
      <c r="J60" s="204"/>
      <c r="K60" s="204"/>
      <c r="L60" s="20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23</v>
      </c>
      <c r="H61" s="158">
        <v>31</v>
      </c>
      <c r="I61" s="205"/>
      <c r="J61" s="204"/>
      <c r="K61" s="204"/>
      <c r="L61" s="20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90</v>
      </c>
      <c r="H62" s="153">
        <v>32</v>
      </c>
      <c r="I62" s="205"/>
      <c r="J62" s="204"/>
      <c r="K62" s="204"/>
      <c r="L62" s="20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24</v>
      </c>
      <c r="H63" s="158">
        <v>33</v>
      </c>
      <c r="I63" s="205">
        <v>2180</v>
      </c>
      <c r="J63" s="204">
        <v>2180</v>
      </c>
      <c r="K63" s="204">
        <v>2180</v>
      </c>
      <c r="L63" s="204">
        <v>2180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58.5" customHeight="1">
      <c r="A64" s="65">
        <v>3</v>
      </c>
      <c r="B64" s="64"/>
      <c r="C64" s="65"/>
      <c r="D64" s="74"/>
      <c r="E64" s="74"/>
      <c r="F64" s="72"/>
      <c r="G64" s="118" t="s">
        <v>30</v>
      </c>
      <c r="H64" s="161">
        <v>141</v>
      </c>
      <c r="I64" s="199">
        <f>SUM(I65)</f>
        <v>3500</v>
      </c>
      <c r="J64" s="199">
        <f>SUM(J65)</f>
        <v>3500</v>
      </c>
      <c r="K64" s="199">
        <f>SUM(K65)</f>
        <v>3500</v>
      </c>
      <c r="L64" s="199">
        <f>SUM(L65)</f>
        <v>3500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4.5" customHeight="1">
      <c r="A65" s="36">
        <v>3</v>
      </c>
      <c r="B65" s="39">
        <v>1</v>
      </c>
      <c r="C65" s="62"/>
      <c r="D65" s="60"/>
      <c r="E65" s="60"/>
      <c r="F65" s="59"/>
      <c r="G65" s="119" t="s">
        <v>31</v>
      </c>
      <c r="H65" s="162">
        <v>142</v>
      </c>
      <c r="I65" s="202">
        <f>SUM(I66+I87+I95+I106+I110)</f>
        <v>3500</v>
      </c>
      <c r="J65" s="213">
        <f>SUM(J66+J87+J95+J106+J110)</f>
        <v>3500</v>
      </c>
      <c r="K65" s="213">
        <f>SUM(K66+K87+K95+K106+K110)</f>
        <v>3500</v>
      </c>
      <c r="L65" s="213">
        <f>SUM(L66+L87+L95+L106+L110)</f>
        <v>3500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0.75" customHeight="1">
      <c r="A66" s="40">
        <v>3</v>
      </c>
      <c r="B66" s="50">
        <v>1</v>
      </c>
      <c r="C66" s="40">
        <v>1</v>
      </c>
      <c r="D66" s="45"/>
      <c r="E66" s="45"/>
      <c r="F66" s="68"/>
      <c r="G66" s="182" t="s">
        <v>32</v>
      </c>
      <c r="H66" s="161">
        <v>143</v>
      </c>
      <c r="I66" s="213">
        <f>SUM(I67+I70+I75+I79+I84)</f>
        <v>3500</v>
      </c>
      <c r="J66" s="216">
        <f>SUM(J67+J70+J75+J79+J84)</f>
        <v>3500</v>
      </c>
      <c r="K66" s="203">
        <f>SUM(K67+K70+K75+K79+K84)</f>
        <v>3500</v>
      </c>
      <c r="L66" s="202">
        <f>SUM(L67+L70+L75+L79+L84)</f>
        <v>3500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4.25" customHeight="1">
      <c r="A67" s="26">
        <v>3</v>
      </c>
      <c r="B67" s="46">
        <v>1</v>
      </c>
      <c r="C67" s="26">
        <v>1</v>
      </c>
      <c r="D67" s="41">
        <v>1</v>
      </c>
      <c r="E67" s="41"/>
      <c r="F67" s="73"/>
      <c r="G67" s="26" t="s">
        <v>33</v>
      </c>
      <c r="H67" s="162">
        <v>144</v>
      </c>
      <c r="I67" s="202">
        <f aca="true" t="shared" si="3" ref="I67:L68">I68</f>
        <v>0</v>
      </c>
      <c r="J67" s="214">
        <f t="shared" si="3"/>
        <v>0</v>
      </c>
      <c r="K67" s="215">
        <f t="shared" si="3"/>
        <v>0</v>
      </c>
      <c r="L67" s="213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4.25" customHeight="1">
      <c r="A68" s="26">
        <v>3</v>
      </c>
      <c r="B68" s="46">
        <v>1</v>
      </c>
      <c r="C68" s="26">
        <v>1</v>
      </c>
      <c r="D68" s="41">
        <v>1</v>
      </c>
      <c r="E68" s="41">
        <v>1</v>
      </c>
      <c r="F68" s="25"/>
      <c r="G68" s="46" t="s">
        <v>33</v>
      </c>
      <c r="H68" s="161">
        <v>145</v>
      </c>
      <c r="I68" s="213">
        <f t="shared" si="3"/>
        <v>0</v>
      </c>
      <c r="J68" s="202">
        <f t="shared" si="3"/>
        <v>0</v>
      </c>
      <c r="K68" s="202">
        <f t="shared" si="3"/>
        <v>0</v>
      </c>
      <c r="L68" s="202">
        <f t="shared" si="3"/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 customHeight="1">
      <c r="A69" s="26">
        <v>3</v>
      </c>
      <c r="B69" s="46">
        <v>1</v>
      </c>
      <c r="C69" s="26">
        <v>1</v>
      </c>
      <c r="D69" s="41">
        <v>1</v>
      </c>
      <c r="E69" s="41">
        <v>1</v>
      </c>
      <c r="F69" s="25">
        <v>1</v>
      </c>
      <c r="G69" s="46" t="s">
        <v>33</v>
      </c>
      <c r="H69" s="162">
        <v>146</v>
      </c>
      <c r="I69" s="217"/>
      <c r="J69" s="205"/>
      <c r="K69" s="205"/>
      <c r="L69" s="20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 customHeight="1">
      <c r="A70" s="40">
        <v>3</v>
      </c>
      <c r="B70" s="45">
        <v>1</v>
      </c>
      <c r="C70" s="45">
        <v>1</v>
      </c>
      <c r="D70" s="45">
        <v>2</v>
      </c>
      <c r="E70" s="45"/>
      <c r="F70" s="29"/>
      <c r="G70" s="50" t="s">
        <v>63</v>
      </c>
      <c r="H70" s="161">
        <v>147</v>
      </c>
      <c r="I70" s="213">
        <f>I71</f>
        <v>0</v>
      </c>
      <c r="J70" s="214">
        <f>J71</f>
        <v>0</v>
      </c>
      <c r="K70" s="215">
        <f>K71</f>
        <v>0</v>
      </c>
      <c r="L70" s="213">
        <f>L71</f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>
      <c r="A71" s="26">
        <v>3</v>
      </c>
      <c r="B71" s="41">
        <v>1</v>
      </c>
      <c r="C71" s="41">
        <v>1</v>
      </c>
      <c r="D71" s="41">
        <v>2</v>
      </c>
      <c r="E71" s="41">
        <v>1</v>
      </c>
      <c r="F71" s="35"/>
      <c r="G71" s="46" t="s">
        <v>63</v>
      </c>
      <c r="H71" s="162">
        <v>148</v>
      </c>
      <c r="I71" s="202">
        <f>SUM(I72:I74)</f>
        <v>0</v>
      </c>
      <c r="J71" s="216">
        <f>SUM(J72:J74)</f>
        <v>0</v>
      </c>
      <c r="K71" s="203">
        <f>SUM(K72:K74)</f>
        <v>0</v>
      </c>
      <c r="L71" s="202">
        <f>SUM(L72:L74)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 customHeight="1">
      <c r="A72" s="40">
        <v>3</v>
      </c>
      <c r="B72" s="45">
        <v>1</v>
      </c>
      <c r="C72" s="45">
        <v>1</v>
      </c>
      <c r="D72" s="45">
        <v>2</v>
      </c>
      <c r="E72" s="45">
        <v>1</v>
      </c>
      <c r="F72" s="29">
        <v>1</v>
      </c>
      <c r="G72" s="50" t="s">
        <v>34</v>
      </c>
      <c r="H72" s="161">
        <v>149</v>
      </c>
      <c r="I72" s="220"/>
      <c r="J72" s="198"/>
      <c r="K72" s="198"/>
      <c r="L72" s="22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6.5" customHeight="1">
      <c r="A73" s="26">
        <v>3</v>
      </c>
      <c r="B73" s="41">
        <v>1</v>
      </c>
      <c r="C73" s="41">
        <v>1</v>
      </c>
      <c r="D73" s="41">
        <v>2</v>
      </c>
      <c r="E73" s="41">
        <v>1</v>
      </c>
      <c r="F73" s="35">
        <v>2</v>
      </c>
      <c r="G73" s="46" t="s">
        <v>35</v>
      </c>
      <c r="H73" s="162">
        <v>150</v>
      </c>
      <c r="I73" s="217"/>
      <c r="J73" s="205"/>
      <c r="K73" s="205"/>
      <c r="L73" s="20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6.5" customHeight="1">
      <c r="A74" s="40">
        <v>3</v>
      </c>
      <c r="B74" s="45">
        <v>1</v>
      </c>
      <c r="C74" s="45">
        <v>1</v>
      </c>
      <c r="D74" s="45">
        <v>2</v>
      </c>
      <c r="E74" s="45">
        <v>1</v>
      </c>
      <c r="F74" s="29">
        <v>3</v>
      </c>
      <c r="G74" s="50" t="s">
        <v>64</v>
      </c>
      <c r="H74" s="161">
        <v>151</v>
      </c>
      <c r="I74" s="220"/>
      <c r="J74" s="198"/>
      <c r="K74" s="198"/>
      <c r="L74" s="22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>
      <c r="A75" s="26">
        <v>3</v>
      </c>
      <c r="B75" s="41">
        <v>1</v>
      </c>
      <c r="C75" s="41">
        <v>1</v>
      </c>
      <c r="D75" s="41">
        <v>3</v>
      </c>
      <c r="E75" s="41"/>
      <c r="F75" s="35"/>
      <c r="G75" s="46" t="s">
        <v>65</v>
      </c>
      <c r="H75" s="162">
        <v>152</v>
      </c>
      <c r="I75" s="202">
        <f>I76</f>
        <v>3500</v>
      </c>
      <c r="J75" s="216">
        <f>J76</f>
        <v>3500</v>
      </c>
      <c r="K75" s="203">
        <f>K76</f>
        <v>3500</v>
      </c>
      <c r="L75" s="202">
        <f>L76</f>
        <v>3500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>
      <c r="A76" s="26">
        <v>3</v>
      </c>
      <c r="B76" s="41">
        <v>1</v>
      </c>
      <c r="C76" s="41">
        <v>1</v>
      </c>
      <c r="D76" s="41">
        <v>3</v>
      </c>
      <c r="E76" s="41">
        <v>1</v>
      </c>
      <c r="F76" s="35"/>
      <c r="G76" s="46" t="s">
        <v>65</v>
      </c>
      <c r="H76" s="161">
        <v>153</v>
      </c>
      <c r="I76" s="202">
        <f>SUM(I77:I78)</f>
        <v>3500</v>
      </c>
      <c r="J76" s="216">
        <f>SUM(J77:J78)</f>
        <v>3500</v>
      </c>
      <c r="K76" s="203">
        <f>SUM(K77:K78)</f>
        <v>3500</v>
      </c>
      <c r="L76" s="202">
        <f>SUM(L77:L78)</f>
        <v>3500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" customHeight="1">
      <c r="A77" s="26">
        <v>3</v>
      </c>
      <c r="B77" s="41">
        <v>1</v>
      </c>
      <c r="C77" s="41">
        <v>1</v>
      </c>
      <c r="D77" s="41">
        <v>3</v>
      </c>
      <c r="E77" s="41">
        <v>1</v>
      </c>
      <c r="F77" s="35">
        <v>1</v>
      </c>
      <c r="G77" s="46" t="s">
        <v>36</v>
      </c>
      <c r="H77" s="162">
        <v>154</v>
      </c>
      <c r="I77" s="217"/>
      <c r="J77" s="205"/>
      <c r="K77" s="205"/>
      <c r="L77" s="22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>
      <c r="A78" s="26">
        <v>3</v>
      </c>
      <c r="B78" s="41">
        <v>1</v>
      </c>
      <c r="C78" s="41">
        <v>1</v>
      </c>
      <c r="D78" s="41">
        <v>3</v>
      </c>
      <c r="E78" s="41">
        <v>1</v>
      </c>
      <c r="F78" s="35">
        <v>2</v>
      </c>
      <c r="G78" s="46" t="s">
        <v>66</v>
      </c>
      <c r="H78" s="161">
        <v>155</v>
      </c>
      <c r="I78" s="220">
        <v>3500</v>
      </c>
      <c r="J78" s="205">
        <v>3500</v>
      </c>
      <c r="K78" s="205">
        <v>3500</v>
      </c>
      <c r="L78" s="205">
        <v>3500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 customHeight="1">
      <c r="A79" s="38">
        <v>3</v>
      </c>
      <c r="B79" s="43">
        <v>1</v>
      </c>
      <c r="C79" s="43">
        <v>1</v>
      </c>
      <c r="D79" s="43">
        <v>4</v>
      </c>
      <c r="E79" s="43"/>
      <c r="F79" s="57"/>
      <c r="G79" s="48" t="s">
        <v>37</v>
      </c>
      <c r="H79" s="162">
        <v>156</v>
      </c>
      <c r="I79" s="107">
        <f>I80</f>
        <v>0</v>
      </c>
      <c r="J79" s="124">
        <f>J80</f>
        <v>0</v>
      </c>
      <c r="K79" s="125">
        <f>K80</f>
        <v>0</v>
      </c>
      <c r="L79" s="120">
        <f>L80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6.5" customHeight="1">
      <c r="A80" s="26">
        <v>3</v>
      </c>
      <c r="B80" s="41">
        <v>1</v>
      </c>
      <c r="C80" s="41">
        <v>1</v>
      </c>
      <c r="D80" s="41">
        <v>4</v>
      </c>
      <c r="E80" s="41">
        <v>1</v>
      </c>
      <c r="F80" s="35"/>
      <c r="G80" s="46" t="s">
        <v>37</v>
      </c>
      <c r="H80" s="161">
        <v>157</v>
      </c>
      <c r="I80" s="103">
        <f>SUM(I81:I83)</f>
        <v>0</v>
      </c>
      <c r="J80" s="108">
        <f>SUM(J81:J83)</f>
        <v>0</v>
      </c>
      <c r="K80" s="109">
        <f>SUM(K81:K83)</f>
        <v>0</v>
      </c>
      <c r="L80" s="107">
        <f>SUM(L81:L83)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>
      <c r="A81" s="26">
        <v>3</v>
      </c>
      <c r="B81" s="41">
        <v>1</v>
      </c>
      <c r="C81" s="41">
        <v>1</v>
      </c>
      <c r="D81" s="41">
        <v>4</v>
      </c>
      <c r="E81" s="41">
        <v>1</v>
      </c>
      <c r="F81" s="35">
        <v>1</v>
      </c>
      <c r="G81" s="46" t="s">
        <v>38</v>
      </c>
      <c r="H81" s="162">
        <v>158</v>
      </c>
      <c r="I81" s="100"/>
      <c r="J81" s="97"/>
      <c r="K81" s="97"/>
      <c r="L81" s="11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>
      <c r="A82" s="40">
        <v>3</v>
      </c>
      <c r="B82" s="45">
        <v>1</v>
      </c>
      <c r="C82" s="45">
        <v>1</v>
      </c>
      <c r="D82" s="45">
        <v>4</v>
      </c>
      <c r="E82" s="45">
        <v>1</v>
      </c>
      <c r="F82" s="29">
        <v>2</v>
      </c>
      <c r="G82" s="50" t="s">
        <v>39</v>
      </c>
      <c r="H82" s="161">
        <v>159</v>
      </c>
      <c r="I82" s="106"/>
      <c r="J82" s="94"/>
      <c r="K82" s="94"/>
      <c r="L82" s="97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>
      <c r="A83" s="26">
        <v>3</v>
      </c>
      <c r="B83" s="53">
        <v>1</v>
      </c>
      <c r="C83" s="53">
        <v>1</v>
      </c>
      <c r="D83" s="53">
        <v>4</v>
      </c>
      <c r="E83" s="53">
        <v>1</v>
      </c>
      <c r="F83" s="58">
        <v>3</v>
      </c>
      <c r="G83" s="53" t="s">
        <v>40</v>
      </c>
      <c r="H83" s="162">
        <v>160</v>
      </c>
      <c r="I83" s="110"/>
      <c r="J83" s="111"/>
      <c r="K83" s="111"/>
      <c r="L83" s="111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8.75" customHeight="1">
      <c r="A84" s="26">
        <v>3</v>
      </c>
      <c r="B84" s="41">
        <v>1</v>
      </c>
      <c r="C84" s="41">
        <v>1</v>
      </c>
      <c r="D84" s="41">
        <v>5</v>
      </c>
      <c r="E84" s="41"/>
      <c r="F84" s="35"/>
      <c r="G84" s="46" t="s">
        <v>67</v>
      </c>
      <c r="H84" s="161">
        <v>161</v>
      </c>
      <c r="I84" s="107">
        <f aca="true" t="shared" si="4" ref="I84:L85">I85</f>
        <v>0</v>
      </c>
      <c r="J84" s="108">
        <f t="shared" si="4"/>
        <v>0</v>
      </c>
      <c r="K84" s="109">
        <f t="shared" si="4"/>
        <v>0</v>
      </c>
      <c r="L84" s="107">
        <f t="shared" si="4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7.25" customHeight="1">
      <c r="A85" s="38">
        <v>3</v>
      </c>
      <c r="B85" s="43">
        <v>1</v>
      </c>
      <c r="C85" s="43">
        <v>1</v>
      </c>
      <c r="D85" s="43">
        <v>5</v>
      </c>
      <c r="E85" s="43">
        <v>1</v>
      </c>
      <c r="F85" s="57"/>
      <c r="G85" s="48" t="s">
        <v>67</v>
      </c>
      <c r="H85" s="162">
        <v>162</v>
      </c>
      <c r="I85" s="109">
        <f t="shared" si="4"/>
        <v>0</v>
      </c>
      <c r="J85" s="109">
        <f t="shared" si="4"/>
        <v>0</v>
      </c>
      <c r="K85" s="109">
        <f t="shared" si="4"/>
        <v>0</v>
      </c>
      <c r="L85" s="10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6.5" customHeight="1">
      <c r="A86" s="37">
        <v>3</v>
      </c>
      <c r="B86" s="42">
        <v>1</v>
      </c>
      <c r="C86" s="42">
        <v>1</v>
      </c>
      <c r="D86" s="42">
        <v>5</v>
      </c>
      <c r="E86" s="42">
        <v>1</v>
      </c>
      <c r="F86" s="31">
        <v>1</v>
      </c>
      <c r="G86" s="47" t="s">
        <v>67</v>
      </c>
      <c r="H86" s="161">
        <v>163</v>
      </c>
      <c r="I86" s="94"/>
      <c r="J86" s="97"/>
      <c r="K86" s="97"/>
      <c r="L86" s="97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29.25" customHeight="1">
      <c r="A87" s="38">
        <v>3</v>
      </c>
      <c r="B87" s="43">
        <v>1</v>
      </c>
      <c r="C87" s="43">
        <v>2</v>
      </c>
      <c r="D87" s="43"/>
      <c r="E87" s="43"/>
      <c r="F87" s="57"/>
      <c r="G87" s="181" t="s">
        <v>41</v>
      </c>
      <c r="H87" s="162">
        <v>164</v>
      </c>
      <c r="I87" s="107">
        <f aca="true" t="shared" si="5" ref="I87:L88">I88</f>
        <v>0</v>
      </c>
      <c r="J87" s="124">
        <f t="shared" si="5"/>
        <v>0</v>
      </c>
      <c r="K87" s="125">
        <f t="shared" si="5"/>
        <v>0</v>
      </c>
      <c r="L87" s="120">
        <f t="shared" si="5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2</v>
      </c>
      <c r="D88" s="41">
        <v>1</v>
      </c>
      <c r="E88" s="41"/>
      <c r="F88" s="35"/>
      <c r="G88" s="46" t="s">
        <v>42</v>
      </c>
      <c r="H88" s="161">
        <v>165</v>
      </c>
      <c r="I88" s="103">
        <f t="shared" si="5"/>
        <v>0</v>
      </c>
      <c r="J88" s="108">
        <f t="shared" si="5"/>
        <v>0</v>
      </c>
      <c r="K88" s="109">
        <f t="shared" si="5"/>
        <v>0</v>
      </c>
      <c r="L88" s="107">
        <f t="shared" si="5"/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0">
        <v>3</v>
      </c>
      <c r="B89" s="45">
        <v>1</v>
      </c>
      <c r="C89" s="45">
        <v>2</v>
      </c>
      <c r="D89" s="45">
        <v>1</v>
      </c>
      <c r="E89" s="45">
        <v>1</v>
      </c>
      <c r="F89" s="29"/>
      <c r="G89" s="50" t="s">
        <v>42</v>
      </c>
      <c r="H89" s="162">
        <v>166</v>
      </c>
      <c r="I89" s="107">
        <f>SUM(I90:I94)</f>
        <v>0</v>
      </c>
      <c r="J89" s="104">
        <f>SUM(J90:J94)</f>
        <v>0</v>
      </c>
      <c r="K89" s="105">
        <f>SUM(K90:K94)</f>
        <v>0</v>
      </c>
      <c r="L89" s="103">
        <f>SUM(L90:L94)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>
      <c r="A90" s="38">
        <v>3</v>
      </c>
      <c r="B90" s="53">
        <v>1</v>
      </c>
      <c r="C90" s="53">
        <v>2</v>
      </c>
      <c r="D90" s="53">
        <v>1</v>
      </c>
      <c r="E90" s="53">
        <v>1</v>
      </c>
      <c r="F90" s="58">
        <v>1</v>
      </c>
      <c r="G90" s="54" t="s">
        <v>68</v>
      </c>
      <c r="H90" s="161">
        <v>167</v>
      </c>
      <c r="I90" s="94"/>
      <c r="J90" s="97"/>
      <c r="K90" s="97"/>
      <c r="L90" s="111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38.25" customHeight="1">
      <c r="A91" s="26">
        <v>3</v>
      </c>
      <c r="B91" s="41">
        <v>1</v>
      </c>
      <c r="C91" s="41">
        <v>2</v>
      </c>
      <c r="D91" s="41">
        <v>1</v>
      </c>
      <c r="E91" s="41">
        <v>1</v>
      </c>
      <c r="F91" s="35">
        <v>2</v>
      </c>
      <c r="G91" s="46" t="s">
        <v>9</v>
      </c>
      <c r="H91" s="162">
        <v>168</v>
      </c>
      <c r="I91" s="97"/>
      <c r="J91" s="97"/>
      <c r="K91" s="97"/>
      <c r="L91" s="9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4.25" customHeight="1">
      <c r="A92" s="26">
        <v>3</v>
      </c>
      <c r="B92" s="41">
        <v>1</v>
      </c>
      <c r="C92" s="41">
        <v>2</v>
      </c>
      <c r="D92" s="26">
        <v>1</v>
      </c>
      <c r="E92" s="41">
        <v>1</v>
      </c>
      <c r="F92" s="35">
        <v>3</v>
      </c>
      <c r="G92" s="46" t="s">
        <v>43</v>
      </c>
      <c r="H92" s="161">
        <v>169</v>
      </c>
      <c r="I92" s="97"/>
      <c r="J92" s="97"/>
      <c r="K92" s="97"/>
      <c r="L92" s="9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7.25" customHeight="1">
      <c r="A93" s="26">
        <v>3</v>
      </c>
      <c r="B93" s="41">
        <v>1</v>
      </c>
      <c r="C93" s="41">
        <v>2</v>
      </c>
      <c r="D93" s="26">
        <v>1</v>
      </c>
      <c r="E93" s="41">
        <v>1</v>
      </c>
      <c r="F93" s="35">
        <v>4</v>
      </c>
      <c r="G93" s="46" t="s">
        <v>69</v>
      </c>
      <c r="H93" s="162">
        <v>170</v>
      </c>
      <c r="I93" s="97"/>
      <c r="J93" s="97"/>
      <c r="K93" s="97"/>
      <c r="L93" s="97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38">
        <v>3</v>
      </c>
      <c r="B94" s="53">
        <v>1</v>
      </c>
      <c r="C94" s="53">
        <v>2</v>
      </c>
      <c r="D94" s="52">
        <v>1</v>
      </c>
      <c r="E94" s="53">
        <v>1</v>
      </c>
      <c r="F94" s="58">
        <v>5</v>
      </c>
      <c r="G94" s="54" t="s">
        <v>70</v>
      </c>
      <c r="H94" s="161">
        <v>171</v>
      </c>
      <c r="I94" s="97"/>
      <c r="J94" s="97"/>
      <c r="K94" s="97"/>
      <c r="L94" s="111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7.25" customHeight="1">
      <c r="A95" s="26">
        <v>3</v>
      </c>
      <c r="B95" s="41">
        <v>1</v>
      </c>
      <c r="C95" s="41">
        <v>3</v>
      </c>
      <c r="D95" s="26"/>
      <c r="E95" s="41"/>
      <c r="F95" s="35"/>
      <c r="G95" s="180" t="s">
        <v>71</v>
      </c>
      <c r="H95" s="162">
        <v>172</v>
      </c>
      <c r="I95" s="107">
        <f>SUM(I96+I100)</f>
        <v>0</v>
      </c>
      <c r="J95" s="108">
        <f>SUM(J96+J100)</f>
        <v>0</v>
      </c>
      <c r="K95" s="109">
        <f>SUM(K96+K100)</f>
        <v>0</v>
      </c>
      <c r="L95" s="107">
        <f>SUM(L96+L100)</f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40">
        <v>3</v>
      </c>
      <c r="B96" s="45">
        <v>1</v>
      </c>
      <c r="C96" s="45">
        <v>3</v>
      </c>
      <c r="D96" s="40">
        <v>1</v>
      </c>
      <c r="E96" s="26"/>
      <c r="F96" s="29"/>
      <c r="G96" s="50" t="s">
        <v>77</v>
      </c>
      <c r="H96" s="161">
        <v>173</v>
      </c>
      <c r="I96" s="103">
        <f>I97</f>
        <v>0</v>
      </c>
      <c r="J96" s="104">
        <f>J97</f>
        <v>0</v>
      </c>
      <c r="K96" s="105">
        <f>K97</f>
        <v>0</v>
      </c>
      <c r="L96" s="103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8.75" customHeight="1">
      <c r="A97" s="26">
        <v>3</v>
      </c>
      <c r="B97" s="41">
        <v>1</v>
      </c>
      <c r="C97" s="41">
        <v>3</v>
      </c>
      <c r="D97" s="26">
        <v>1</v>
      </c>
      <c r="E97" s="26">
        <v>1</v>
      </c>
      <c r="F97" s="35"/>
      <c r="G97" s="46" t="s">
        <v>77</v>
      </c>
      <c r="H97" s="162">
        <v>174</v>
      </c>
      <c r="I97" s="107">
        <f>I99</f>
        <v>0</v>
      </c>
      <c r="J97" s="108">
        <f>J99</f>
        <v>0</v>
      </c>
      <c r="K97" s="109">
        <f>K99</f>
        <v>0</v>
      </c>
      <c r="L97" s="107">
        <f>L99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" customHeight="1">
      <c r="A98" s="244">
        <v>1</v>
      </c>
      <c r="B98" s="242"/>
      <c r="C98" s="242"/>
      <c r="D98" s="242"/>
      <c r="E98" s="242"/>
      <c r="F98" s="243"/>
      <c r="G98" s="176">
        <v>2</v>
      </c>
      <c r="H98" s="177">
        <v>3</v>
      </c>
      <c r="I98" s="171">
        <v>4</v>
      </c>
      <c r="J98" s="169">
        <v>5</v>
      </c>
      <c r="K98" s="170">
        <v>6</v>
      </c>
      <c r="L98" s="171">
        <v>7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6.5" customHeight="1">
      <c r="A99" s="26">
        <v>3</v>
      </c>
      <c r="B99" s="46">
        <v>1</v>
      </c>
      <c r="C99" s="26">
        <v>3</v>
      </c>
      <c r="D99" s="41">
        <v>1</v>
      </c>
      <c r="E99" s="41">
        <v>1</v>
      </c>
      <c r="F99" s="35">
        <v>1</v>
      </c>
      <c r="G99" s="129" t="s">
        <v>77</v>
      </c>
      <c r="H99" s="159">
        <v>175</v>
      </c>
      <c r="I99" s="111"/>
      <c r="J99" s="111"/>
      <c r="K99" s="111"/>
      <c r="L99" s="111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4.25" customHeight="1">
      <c r="A100" s="26">
        <v>3</v>
      </c>
      <c r="B100" s="46">
        <v>1</v>
      </c>
      <c r="C100" s="26">
        <v>3</v>
      </c>
      <c r="D100" s="41">
        <v>2</v>
      </c>
      <c r="E100" s="41"/>
      <c r="F100" s="35"/>
      <c r="G100" s="46" t="s">
        <v>44</v>
      </c>
      <c r="H100" s="163">
        <v>176</v>
      </c>
      <c r="I100" s="107">
        <f>I101</f>
        <v>0</v>
      </c>
      <c r="J100" s="108">
        <f>J101</f>
        <v>0</v>
      </c>
      <c r="K100" s="109">
        <f>K101</f>
        <v>0</v>
      </c>
      <c r="L100" s="107">
        <f>L101</f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40">
        <v>3</v>
      </c>
      <c r="B101" s="50">
        <v>1</v>
      </c>
      <c r="C101" s="40">
        <v>3</v>
      </c>
      <c r="D101" s="45">
        <v>2</v>
      </c>
      <c r="E101" s="45">
        <v>1</v>
      </c>
      <c r="F101" s="29"/>
      <c r="G101" s="50" t="s">
        <v>44</v>
      </c>
      <c r="H101" s="159">
        <v>177</v>
      </c>
      <c r="I101" s="103">
        <f>SUM(I102:I105)</f>
        <v>0</v>
      </c>
      <c r="J101" s="104">
        <f>SUM(J102:J105)</f>
        <v>0</v>
      </c>
      <c r="K101" s="105">
        <f>SUM(K102:K105)</f>
        <v>0</v>
      </c>
      <c r="L101" s="103">
        <f>SUM(L102:L105)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 customHeight="1">
      <c r="A102" s="26">
        <v>3</v>
      </c>
      <c r="B102" s="46">
        <v>1</v>
      </c>
      <c r="C102" s="26">
        <v>3</v>
      </c>
      <c r="D102" s="41">
        <v>2</v>
      </c>
      <c r="E102" s="41">
        <v>1</v>
      </c>
      <c r="F102" s="35">
        <v>1</v>
      </c>
      <c r="G102" s="46" t="s">
        <v>72</v>
      </c>
      <c r="H102" s="163">
        <v>178</v>
      </c>
      <c r="I102" s="97"/>
      <c r="J102" s="97"/>
      <c r="K102" s="97"/>
      <c r="L102" s="11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4.25" customHeight="1">
      <c r="A103" s="26">
        <v>3</v>
      </c>
      <c r="B103" s="46">
        <v>1</v>
      </c>
      <c r="C103" s="26">
        <v>3</v>
      </c>
      <c r="D103" s="41">
        <v>2</v>
      </c>
      <c r="E103" s="41">
        <v>1</v>
      </c>
      <c r="F103" s="35">
        <v>2</v>
      </c>
      <c r="G103" s="46" t="s">
        <v>92</v>
      </c>
      <c r="H103" s="159">
        <v>179</v>
      </c>
      <c r="I103" s="97"/>
      <c r="J103" s="97"/>
      <c r="K103" s="97"/>
      <c r="L103" s="9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4.25" customHeight="1">
      <c r="A104" s="26">
        <v>3</v>
      </c>
      <c r="B104" s="46">
        <v>1</v>
      </c>
      <c r="C104" s="26">
        <v>3</v>
      </c>
      <c r="D104" s="41">
        <v>2</v>
      </c>
      <c r="E104" s="41">
        <v>1</v>
      </c>
      <c r="F104" s="35">
        <v>3</v>
      </c>
      <c r="G104" s="46" t="s">
        <v>45</v>
      </c>
      <c r="H104" s="163">
        <v>180</v>
      </c>
      <c r="I104" s="97"/>
      <c r="J104" s="97"/>
      <c r="K104" s="97"/>
      <c r="L104" s="97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6.5" customHeight="1">
      <c r="A105" s="26">
        <v>3</v>
      </c>
      <c r="B105" s="46">
        <v>1</v>
      </c>
      <c r="C105" s="26">
        <v>3</v>
      </c>
      <c r="D105" s="41">
        <v>2</v>
      </c>
      <c r="E105" s="41">
        <v>1</v>
      </c>
      <c r="F105" s="35">
        <v>4</v>
      </c>
      <c r="G105" s="41" t="s">
        <v>73</v>
      </c>
      <c r="H105" s="159">
        <v>181</v>
      </c>
      <c r="I105" s="97"/>
      <c r="J105" s="97"/>
      <c r="K105" s="97"/>
      <c r="L105" s="97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28.5" customHeight="1">
      <c r="A106" s="40">
        <v>3</v>
      </c>
      <c r="B106" s="45">
        <v>1</v>
      </c>
      <c r="C106" s="45">
        <v>4</v>
      </c>
      <c r="D106" s="45"/>
      <c r="E106" s="45"/>
      <c r="F106" s="29"/>
      <c r="G106" s="179" t="s">
        <v>76</v>
      </c>
      <c r="H106" s="163">
        <v>182</v>
      </c>
      <c r="I106" s="103">
        <f>I107</f>
        <v>0</v>
      </c>
      <c r="J106" s="104">
        <f aca="true" t="shared" si="6" ref="J106:L108">J107</f>
        <v>0</v>
      </c>
      <c r="K106" s="105">
        <f t="shared" si="6"/>
        <v>0</v>
      </c>
      <c r="L106" s="105">
        <f t="shared" si="6"/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27" customHeight="1">
      <c r="A107" s="38">
        <v>3</v>
      </c>
      <c r="B107" s="53">
        <v>1</v>
      </c>
      <c r="C107" s="53">
        <v>4</v>
      </c>
      <c r="D107" s="53">
        <v>1</v>
      </c>
      <c r="E107" s="53"/>
      <c r="F107" s="58"/>
      <c r="G107" s="54" t="s">
        <v>76</v>
      </c>
      <c r="H107" s="159">
        <v>183</v>
      </c>
      <c r="I107" s="121">
        <f>I108</f>
        <v>0</v>
      </c>
      <c r="J107" s="122">
        <f t="shared" si="6"/>
        <v>0</v>
      </c>
      <c r="K107" s="123">
        <f t="shared" si="6"/>
        <v>0</v>
      </c>
      <c r="L107" s="123">
        <f t="shared" si="6"/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27.75" customHeight="1">
      <c r="A108" s="26">
        <v>3</v>
      </c>
      <c r="B108" s="41">
        <v>1</v>
      </c>
      <c r="C108" s="41">
        <v>4</v>
      </c>
      <c r="D108" s="41">
        <v>1</v>
      </c>
      <c r="E108" s="41">
        <v>1</v>
      </c>
      <c r="F108" s="35"/>
      <c r="G108" s="46" t="s">
        <v>76</v>
      </c>
      <c r="H108" s="163">
        <v>184</v>
      </c>
      <c r="I108" s="107">
        <f>I109</f>
        <v>0</v>
      </c>
      <c r="J108" s="108">
        <f t="shared" si="6"/>
        <v>0</v>
      </c>
      <c r="K108" s="109">
        <f t="shared" si="6"/>
        <v>0</v>
      </c>
      <c r="L108" s="109">
        <f t="shared" si="6"/>
        <v>0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27" customHeight="1">
      <c r="A109" s="34">
        <v>3</v>
      </c>
      <c r="B109" s="37">
        <v>1</v>
      </c>
      <c r="C109" s="42">
        <v>4</v>
      </c>
      <c r="D109" s="42">
        <v>1</v>
      </c>
      <c r="E109" s="42">
        <v>1</v>
      </c>
      <c r="F109" s="31">
        <v>1</v>
      </c>
      <c r="G109" s="47" t="s">
        <v>89</v>
      </c>
      <c r="H109" s="159">
        <v>185</v>
      </c>
      <c r="I109" s="111"/>
      <c r="J109" s="111"/>
      <c r="K109" s="111"/>
      <c r="L109" s="11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26.25" customHeight="1">
      <c r="A110" s="27">
        <v>3</v>
      </c>
      <c r="B110" s="41">
        <v>1</v>
      </c>
      <c r="C110" s="41">
        <v>5</v>
      </c>
      <c r="D110" s="41"/>
      <c r="E110" s="41"/>
      <c r="F110" s="35"/>
      <c r="G110" s="180" t="s">
        <v>95</v>
      </c>
      <c r="H110" s="163">
        <v>186</v>
      </c>
      <c r="I110" s="128">
        <f aca="true" t="shared" si="7" ref="I110:L111">I111</f>
        <v>0</v>
      </c>
      <c r="J110" s="128">
        <f t="shared" si="7"/>
        <v>0</v>
      </c>
      <c r="K110" s="128">
        <f t="shared" si="7"/>
        <v>0</v>
      </c>
      <c r="L110" s="128">
        <f t="shared" si="7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6.5" customHeight="1">
      <c r="A111" s="27">
        <v>3</v>
      </c>
      <c r="B111" s="41">
        <v>1</v>
      </c>
      <c r="C111" s="41">
        <v>5</v>
      </c>
      <c r="D111" s="41">
        <v>1</v>
      </c>
      <c r="E111" s="41"/>
      <c r="F111" s="35"/>
      <c r="G111" s="129" t="s">
        <v>95</v>
      </c>
      <c r="H111" s="159">
        <v>187</v>
      </c>
      <c r="I111" s="128">
        <f t="shared" si="7"/>
        <v>0</v>
      </c>
      <c r="J111" s="128">
        <f t="shared" si="7"/>
        <v>0</v>
      </c>
      <c r="K111" s="128">
        <f t="shared" si="7"/>
        <v>0</v>
      </c>
      <c r="L111" s="128">
        <f t="shared" si="7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" customHeight="1">
      <c r="A112" s="27">
        <v>3</v>
      </c>
      <c r="B112" s="41">
        <v>1</v>
      </c>
      <c r="C112" s="41">
        <v>5</v>
      </c>
      <c r="D112" s="41">
        <v>1</v>
      </c>
      <c r="E112" s="41">
        <v>1</v>
      </c>
      <c r="F112" s="35"/>
      <c r="G112" s="129" t="s">
        <v>95</v>
      </c>
      <c r="H112" s="163">
        <v>188</v>
      </c>
      <c r="I112" s="128">
        <f>SUM(I113:I115)</f>
        <v>0</v>
      </c>
      <c r="J112" s="128">
        <f>SUM(J113:J115)</f>
        <v>0</v>
      </c>
      <c r="K112" s="128">
        <f>SUM(K113:K115)</f>
        <v>0</v>
      </c>
      <c r="L112" s="128">
        <f>SUM(L113:L115)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" customHeight="1">
      <c r="A113" s="27">
        <v>3</v>
      </c>
      <c r="B113" s="41">
        <v>1</v>
      </c>
      <c r="C113" s="41">
        <v>5</v>
      </c>
      <c r="D113" s="41">
        <v>1</v>
      </c>
      <c r="E113" s="41">
        <v>1</v>
      </c>
      <c r="F113" s="35">
        <v>1</v>
      </c>
      <c r="G113" s="129" t="s">
        <v>96</v>
      </c>
      <c r="H113" s="159">
        <v>189</v>
      </c>
      <c r="I113" s="97"/>
      <c r="J113" s="97"/>
      <c r="K113" s="97"/>
      <c r="L113" s="9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>
      <c r="A114" s="27">
        <v>3</v>
      </c>
      <c r="B114" s="41">
        <v>1</v>
      </c>
      <c r="C114" s="41">
        <v>5</v>
      </c>
      <c r="D114" s="41">
        <v>1</v>
      </c>
      <c r="E114" s="41">
        <v>1</v>
      </c>
      <c r="F114" s="35">
        <v>2</v>
      </c>
      <c r="G114" s="129" t="s">
        <v>97</v>
      </c>
      <c r="H114" s="163">
        <v>190</v>
      </c>
      <c r="I114" s="97"/>
      <c r="J114" s="97"/>
      <c r="K114" s="97"/>
      <c r="L114" s="97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7.25" customHeight="1">
      <c r="A115" s="27">
        <v>3</v>
      </c>
      <c r="B115" s="41">
        <v>1</v>
      </c>
      <c r="C115" s="41">
        <v>5</v>
      </c>
      <c r="D115" s="41">
        <v>1</v>
      </c>
      <c r="E115" s="41">
        <v>1</v>
      </c>
      <c r="F115" s="35">
        <v>3</v>
      </c>
      <c r="G115" s="129" t="s">
        <v>98</v>
      </c>
      <c r="H115" s="159">
        <v>191</v>
      </c>
      <c r="I115" s="97"/>
      <c r="J115" s="97"/>
      <c r="K115" s="97"/>
      <c r="L115" s="97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8.75" customHeight="1">
      <c r="A116" s="81"/>
      <c r="B116" s="81"/>
      <c r="C116" s="82"/>
      <c r="D116" s="66"/>
      <c r="E116" s="83"/>
      <c r="F116" s="84"/>
      <c r="G116" s="190" t="s">
        <v>79</v>
      </c>
      <c r="H116" s="154">
        <v>307</v>
      </c>
      <c r="I116" s="228">
        <f>SUM(I30+I64)</f>
        <v>405000</v>
      </c>
      <c r="J116" s="229">
        <f>SUM(J30+J64)</f>
        <v>405000</v>
      </c>
      <c r="K116" s="229">
        <f>SUM(K30+K64)</f>
        <v>405000</v>
      </c>
      <c r="L116" s="230">
        <f>SUM(L30+L64)</f>
        <v>405000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2.75">
      <c r="B117" s="3"/>
      <c r="C117" s="3"/>
      <c r="D117" s="3"/>
      <c r="E117" s="3"/>
      <c r="F117" s="1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2.75">
      <c r="B118" s="3"/>
      <c r="C118" s="3"/>
      <c r="D118" s="3"/>
      <c r="E118" s="3"/>
      <c r="F118" s="1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>
      <c r="A119" s="9"/>
      <c r="B119" s="80"/>
      <c r="C119" s="80"/>
      <c r="D119" s="148"/>
      <c r="E119" s="148"/>
      <c r="F119" s="148"/>
      <c r="G119" s="149" t="s">
        <v>127</v>
      </c>
      <c r="H119" s="24"/>
      <c r="I119" s="3"/>
      <c r="J119" s="3"/>
      <c r="K119" s="67" t="s">
        <v>128</v>
      </c>
      <c r="L119" s="67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8.75">
      <c r="A120" s="151"/>
      <c r="B120" s="152"/>
      <c r="C120" s="152"/>
      <c r="D120" s="192" t="s">
        <v>107</v>
      </c>
      <c r="E120" s="193"/>
      <c r="F120" s="193"/>
      <c r="G120" s="193"/>
      <c r="H120" s="193"/>
      <c r="I120" s="150" t="s">
        <v>74</v>
      </c>
      <c r="J120" s="3"/>
      <c r="K120" s="247" t="s">
        <v>75</v>
      </c>
      <c r="L120" s="247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5.75">
      <c r="B121" s="3"/>
      <c r="C121" s="3"/>
      <c r="D121" s="3"/>
      <c r="E121" s="3"/>
      <c r="F121" s="11"/>
      <c r="G121" s="3"/>
      <c r="H121" s="3"/>
      <c r="I121" s="127"/>
      <c r="J121" s="3"/>
      <c r="K121" s="127"/>
      <c r="L121" s="127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5.75">
      <c r="B122" s="3"/>
      <c r="C122" s="3"/>
      <c r="D122" s="67"/>
      <c r="E122" s="67"/>
      <c r="F122" s="195"/>
      <c r="G122" s="67" t="s">
        <v>117</v>
      </c>
      <c r="H122" s="3"/>
      <c r="I122" s="127"/>
      <c r="J122" s="3"/>
      <c r="K122" s="196" t="s">
        <v>116</v>
      </c>
      <c r="L122" s="19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8.75">
      <c r="A123" s="126"/>
      <c r="B123" s="5"/>
      <c r="C123" s="5"/>
      <c r="D123" s="245" t="s">
        <v>108</v>
      </c>
      <c r="E123" s="246"/>
      <c r="F123" s="246"/>
      <c r="G123" s="246"/>
      <c r="H123" s="194"/>
      <c r="I123" s="150" t="s">
        <v>74</v>
      </c>
      <c r="J123" s="5"/>
      <c r="K123" s="247" t="s">
        <v>75</v>
      </c>
      <c r="L123" s="247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2.75">
      <c r="B124" s="3"/>
      <c r="C124" s="3"/>
      <c r="D124" s="3"/>
      <c r="E124" s="3"/>
      <c r="F124" s="11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>
      <c r="A125" s="3"/>
      <c r="B125" s="3"/>
      <c r="C125" s="3"/>
      <c r="D125" s="3"/>
      <c r="E125" s="3"/>
      <c r="F125" s="11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7:19" ht="12.75">
      <c r="G129" s="126"/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</sheetData>
  <sheetProtection/>
  <protectedRanges>
    <protectedRange sqref="G119:L119" name="Range74"/>
    <protectedRange sqref="A23:I24" name="Range72"/>
    <protectedRange sqref="A9:L9" name="Range69"/>
    <protectedRange sqref="K23:L24" name="Range67"/>
    <protectedRange sqref="L21" name="Range65"/>
    <protectedRange sqref="L99 L72 L77 L81 L90 L102 L83 L109 L74 L94" name="Range53"/>
    <protectedRange sqref="L73 I77:K78 J109:K109 I72:K74 I102:K105 L91:L93 I69:L69 L103:L105 I90:K94 I110:L115 I99:K99 I81:K83 L78 I86:L86 L82" name="Range37"/>
    <protectedRange sqref="I109" name="Range33"/>
    <protectedRange sqref="I55 I53" name="Range3"/>
    <protectedRange sqref="I35:I36" name="Islaidos 2.1"/>
    <protectedRange sqref="I40:L40 J35:L36 I45:I52" name="Islaidos 2.2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113:L115" name="Range55"/>
  </protectedRanges>
  <mergeCells count="26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22:J22"/>
    <mergeCell ref="G25:H25"/>
    <mergeCell ref="A27:F28"/>
    <mergeCell ref="G27:G28"/>
    <mergeCell ref="H27:H28"/>
    <mergeCell ref="I27:J27"/>
    <mergeCell ref="D123:G123"/>
    <mergeCell ref="K123:L123"/>
    <mergeCell ref="A98:F98"/>
    <mergeCell ref="K120:L120"/>
    <mergeCell ref="K27:K28"/>
    <mergeCell ref="L27:L28"/>
    <mergeCell ref="A29:F29"/>
    <mergeCell ref="A54:F54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600"/>
  <sheetViews>
    <sheetView showZeros="0" zoomScaleSheetLayoutView="120" zoomScalePageLayoutView="0" workbookViewId="0" topLeftCell="A97">
      <selection activeCell="G10" sqref="G10:K1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191"/>
      <c r="H1" s="131"/>
      <c r="I1" s="130"/>
      <c r="J1" s="269" t="s">
        <v>109</v>
      </c>
      <c r="K1" s="270"/>
      <c r="L1" s="270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32"/>
      <c r="I2" s="133"/>
      <c r="J2" s="270"/>
      <c r="K2" s="270"/>
      <c r="L2" s="270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132"/>
      <c r="J3" s="270"/>
      <c r="K3" s="270"/>
      <c r="L3" s="270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4" t="s">
        <v>87</v>
      </c>
      <c r="H4" s="132"/>
      <c r="I4" s="133"/>
      <c r="J4" s="270"/>
      <c r="K4" s="270"/>
      <c r="L4" s="270"/>
      <c r="M4" s="15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4"/>
      <c r="I5" s="133"/>
      <c r="J5" s="270"/>
      <c r="K5" s="270"/>
      <c r="L5" s="270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4.25" customHeight="1">
      <c r="A6" s="3"/>
      <c r="B6" s="3"/>
      <c r="C6" s="3"/>
      <c r="D6" s="3"/>
      <c r="E6" s="3"/>
      <c r="F6" s="11"/>
      <c r="G6" s="271" t="s">
        <v>110</v>
      </c>
      <c r="H6" s="272"/>
      <c r="I6" s="272"/>
      <c r="J6" s="272"/>
      <c r="K6" s="272"/>
      <c r="L6" s="21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3" t="s">
        <v>106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43"/>
      <c r="B8" s="144"/>
      <c r="C8" s="144"/>
      <c r="D8" s="144"/>
      <c r="E8" s="144"/>
      <c r="F8" s="144"/>
      <c r="G8" s="275" t="s">
        <v>99</v>
      </c>
      <c r="H8" s="275"/>
      <c r="I8" s="275"/>
      <c r="J8" s="275"/>
      <c r="K8" s="275"/>
      <c r="L8" s="14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3" t="s">
        <v>133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7"/>
      <c r="N9" s="3"/>
      <c r="O9" s="3"/>
      <c r="P9" s="3" t="s">
        <v>94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64" t="s">
        <v>132</v>
      </c>
      <c r="H10" s="264"/>
      <c r="I10" s="264"/>
      <c r="J10" s="264"/>
      <c r="K10" s="26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2" t="s">
        <v>100</v>
      </c>
      <c r="H11" s="262"/>
      <c r="I11" s="262"/>
      <c r="J11" s="262"/>
      <c r="K11" s="26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63" t="s">
        <v>4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64" t="s">
        <v>134</v>
      </c>
      <c r="H15" s="264"/>
      <c r="I15" s="264"/>
      <c r="J15" s="264"/>
      <c r="K15" s="26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5" t="s">
        <v>101</v>
      </c>
      <c r="H16" s="265"/>
      <c r="I16" s="265"/>
      <c r="J16" s="265"/>
      <c r="K16" s="26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66"/>
      <c r="H17" s="267"/>
      <c r="I17" s="267"/>
      <c r="J17" s="267"/>
      <c r="K17" s="26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8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35"/>
      <c r="L19" s="136" t="s">
        <v>7</v>
      </c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37" t="s">
        <v>93</v>
      </c>
      <c r="K20" s="138"/>
      <c r="L20" s="139"/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0"/>
      <c r="F21" s="23"/>
      <c r="G21" s="3"/>
      <c r="H21" s="3"/>
      <c r="I21" s="140"/>
      <c r="J21" s="140"/>
      <c r="K21" s="141" t="s">
        <v>0</v>
      </c>
      <c r="L21" s="12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48"/>
      <c r="D22" s="249"/>
      <c r="E22" s="249"/>
      <c r="F22" s="249"/>
      <c r="G22" s="249"/>
      <c r="H22" s="249"/>
      <c r="I22" s="249"/>
      <c r="J22" s="249"/>
      <c r="K22" s="141" t="s">
        <v>1</v>
      </c>
      <c r="L22" s="13">
        <v>190426641</v>
      </c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85"/>
      <c r="I23" s="4"/>
      <c r="J23" s="142" t="s">
        <v>5</v>
      </c>
      <c r="K23" s="197" t="s">
        <v>115</v>
      </c>
      <c r="L23" s="12"/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83" t="s">
        <v>102</v>
      </c>
      <c r="H24" s="187"/>
      <c r="I24" s="189" t="s">
        <v>118</v>
      </c>
      <c r="J24" s="184"/>
      <c r="K24" s="12"/>
      <c r="L24" s="12"/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50" t="s">
        <v>6</v>
      </c>
      <c r="H25" s="250"/>
      <c r="I25" s="186">
        <v>9</v>
      </c>
      <c r="J25" s="188">
        <v>1</v>
      </c>
      <c r="K25" s="12">
        <v>1</v>
      </c>
      <c r="L25" s="12">
        <v>1</v>
      </c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19"/>
      <c r="B26" s="19"/>
      <c r="C26" s="19"/>
      <c r="D26" s="19"/>
      <c r="E26" s="19"/>
      <c r="F26" s="16"/>
      <c r="G26" s="17"/>
      <c r="H26" s="3"/>
      <c r="I26" s="17"/>
      <c r="J26" s="17"/>
      <c r="K26" s="18"/>
      <c r="L26" s="145" t="s">
        <v>104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1" t="s">
        <v>2</v>
      </c>
      <c r="B27" s="252"/>
      <c r="C27" s="253"/>
      <c r="D27" s="253"/>
      <c r="E27" s="253"/>
      <c r="F27" s="253"/>
      <c r="G27" s="256" t="s">
        <v>3</v>
      </c>
      <c r="H27" s="258" t="s">
        <v>84</v>
      </c>
      <c r="I27" s="260" t="s">
        <v>88</v>
      </c>
      <c r="J27" s="261"/>
      <c r="K27" s="234" t="s">
        <v>85</v>
      </c>
      <c r="L27" s="236" t="s">
        <v>103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4"/>
      <c r="B28" s="255"/>
      <c r="C28" s="255"/>
      <c r="D28" s="255"/>
      <c r="E28" s="255"/>
      <c r="F28" s="255"/>
      <c r="G28" s="257"/>
      <c r="H28" s="259"/>
      <c r="I28" s="146" t="s">
        <v>83</v>
      </c>
      <c r="J28" s="147" t="s">
        <v>82</v>
      </c>
      <c r="K28" s="235"/>
      <c r="L28" s="23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38" t="s">
        <v>80</v>
      </c>
      <c r="B29" s="239"/>
      <c r="C29" s="239"/>
      <c r="D29" s="239"/>
      <c r="E29" s="239"/>
      <c r="F29" s="240"/>
      <c r="G29" s="164">
        <v>2</v>
      </c>
      <c r="H29" s="165">
        <v>3</v>
      </c>
      <c r="I29" s="166" t="s">
        <v>81</v>
      </c>
      <c r="J29" s="167" t="s">
        <v>86</v>
      </c>
      <c r="K29" s="168">
        <v>6</v>
      </c>
      <c r="L29" s="168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4"/>
      <c r="D30" s="64"/>
      <c r="E30" s="65"/>
      <c r="F30" s="72"/>
      <c r="G30" s="74" t="s">
        <v>8</v>
      </c>
      <c r="H30" s="153">
        <v>1</v>
      </c>
      <c r="I30" s="199">
        <f>SUM(I31+I41)</f>
        <v>6228.509999999999</v>
      </c>
      <c r="J30" s="199">
        <f>SUM(J31+J41)</f>
        <v>6228.509999999999</v>
      </c>
      <c r="K30" s="199">
        <f>SUM(K31+K41)</f>
        <v>6228.509999999999</v>
      </c>
      <c r="L30" s="199">
        <f>SUM(L31+L41)</f>
        <v>6228.509999999999</v>
      </c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ht="24.75" customHeight="1">
      <c r="A31" s="39">
        <v>2</v>
      </c>
      <c r="B31" s="60">
        <v>1</v>
      </c>
      <c r="C31" s="45"/>
      <c r="D31" s="50"/>
      <c r="E31" s="40"/>
      <c r="F31" s="29"/>
      <c r="G31" s="60" t="s">
        <v>10</v>
      </c>
      <c r="H31" s="154">
        <v>2</v>
      </c>
      <c r="I31" s="199">
        <f>SUM(I32+I37)</f>
        <v>1886.87</v>
      </c>
      <c r="J31" s="199">
        <f>SUM(J32+J37)</f>
        <v>1886.87</v>
      </c>
      <c r="K31" s="200">
        <f>SUM(K32+K37)</f>
        <v>1886.87</v>
      </c>
      <c r="L31" s="201">
        <f>SUM(L32+L37)</f>
        <v>1886.87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6"/>
      <c r="E32" s="26"/>
      <c r="F32" s="35"/>
      <c r="G32" s="69" t="s">
        <v>11</v>
      </c>
      <c r="H32" s="153">
        <v>3</v>
      </c>
      <c r="I32" s="202">
        <f>SUM(I33)</f>
        <v>1440.58</v>
      </c>
      <c r="J32" s="202">
        <f aca="true" t="shared" si="0" ref="J32:L33">SUM(J33)</f>
        <v>1440.58</v>
      </c>
      <c r="K32" s="203">
        <f t="shared" si="0"/>
        <v>1440.58</v>
      </c>
      <c r="L32" s="202">
        <f t="shared" si="0"/>
        <v>1440.58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6">
        <v>1</v>
      </c>
      <c r="E33" s="26"/>
      <c r="F33" s="35"/>
      <c r="G33" s="41" t="s">
        <v>11</v>
      </c>
      <c r="H33" s="155">
        <v>4</v>
      </c>
      <c r="I33" s="202">
        <f>SUM(I34)</f>
        <v>1440.58</v>
      </c>
      <c r="J33" s="202">
        <f t="shared" si="0"/>
        <v>1440.58</v>
      </c>
      <c r="K33" s="203">
        <f t="shared" si="0"/>
        <v>1440.58</v>
      </c>
      <c r="L33" s="202">
        <f t="shared" si="0"/>
        <v>1440.58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6">
        <v>1</v>
      </c>
      <c r="E34" s="26">
        <v>1</v>
      </c>
      <c r="F34" s="35"/>
      <c r="G34" s="41" t="s">
        <v>78</v>
      </c>
      <c r="H34" s="153">
        <v>5</v>
      </c>
      <c r="I34" s="203">
        <f>SUM(I35:I36)</f>
        <v>1440.58</v>
      </c>
      <c r="J34" s="202">
        <f>SUM(J35:J36)</f>
        <v>1440.58</v>
      </c>
      <c r="K34" s="203">
        <f>SUM(K35:K36)</f>
        <v>1440.58</v>
      </c>
      <c r="L34" s="202">
        <f>SUM(L35:L36)</f>
        <v>1440.58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6">
        <v>1</v>
      </c>
      <c r="E35" s="26">
        <v>1</v>
      </c>
      <c r="F35" s="35">
        <v>1</v>
      </c>
      <c r="G35" s="41" t="s">
        <v>46</v>
      </c>
      <c r="H35" s="155">
        <v>6</v>
      </c>
      <c r="I35" s="198">
        <v>1440.58</v>
      </c>
      <c r="J35" s="204">
        <v>1440.58</v>
      </c>
      <c r="K35" s="204">
        <v>1440.58</v>
      </c>
      <c r="L35" s="204">
        <v>1440.58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6">
        <v>1</v>
      </c>
      <c r="E36" s="26">
        <v>1</v>
      </c>
      <c r="F36" s="35">
        <v>2</v>
      </c>
      <c r="G36" s="41" t="s">
        <v>12</v>
      </c>
      <c r="H36" s="153">
        <v>7</v>
      </c>
      <c r="I36" s="204"/>
      <c r="J36" s="204"/>
      <c r="K36" s="204"/>
      <c r="L36" s="20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6"/>
      <c r="E37" s="26"/>
      <c r="F37" s="35"/>
      <c r="G37" s="69" t="s">
        <v>47</v>
      </c>
      <c r="H37" s="155">
        <v>8</v>
      </c>
      <c r="I37" s="203">
        <f>I38</f>
        <v>446.29</v>
      </c>
      <c r="J37" s="202">
        <f aca="true" t="shared" si="1" ref="J37:L38">J38</f>
        <v>446.29</v>
      </c>
      <c r="K37" s="203">
        <f t="shared" si="1"/>
        <v>446.29</v>
      </c>
      <c r="L37" s="202">
        <f t="shared" si="1"/>
        <v>446.29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6">
        <v>1</v>
      </c>
      <c r="E38" s="26"/>
      <c r="F38" s="35"/>
      <c r="G38" s="41" t="s">
        <v>47</v>
      </c>
      <c r="H38" s="153">
        <v>9</v>
      </c>
      <c r="I38" s="203">
        <f>I39</f>
        <v>446.29</v>
      </c>
      <c r="J38" s="202">
        <f t="shared" si="1"/>
        <v>446.29</v>
      </c>
      <c r="K38" s="202">
        <f t="shared" si="1"/>
        <v>446.29</v>
      </c>
      <c r="L38" s="202">
        <f t="shared" si="1"/>
        <v>446.29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6">
        <v>1</v>
      </c>
      <c r="E39" s="26">
        <v>1</v>
      </c>
      <c r="F39" s="35"/>
      <c r="G39" s="41" t="s">
        <v>47</v>
      </c>
      <c r="H39" s="155">
        <v>10</v>
      </c>
      <c r="I39" s="202">
        <f>I40</f>
        <v>446.29</v>
      </c>
      <c r="J39" s="202">
        <f>J40</f>
        <v>446.29</v>
      </c>
      <c r="K39" s="202">
        <f>K40</f>
        <v>446.29</v>
      </c>
      <c r="L39" s="202">
        <f>L40</f>
        <v>446.29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6">
        <v>1</v>
      </c>
      <c r="E40" s="26">
        <v>1</v>
      </c>
      <c r="F40" s="35">
        <v>1</v>
      </c>
      <c r="G40" s="41" t="s">
        <v>47</v>
      </c>
      <c r="H40" s="153">
        <v>11</v>
      </c>
      <c r="I40" s="205">
        <v>446.29</v>
      </c>
      <c r="J40" s="204">
        <v>446.29</v>
      </c>
      <c r="K40" s="204">
        <v>446.29</v>
      </c>
      <c r="L40" s="204">
        <v>446.29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5"/>
      <c r="D41" s="50"/>
      <c r="E41" s="40"/>
      <c r="F41" s="29"/>
      <c r="G41" s="60" t="s">
        <v>48</v>
      </c>
      <c r="H41" s="154">
        <v>12</v>
      </c>
      <c r="I41" s="206">
        <f aca="true" t="shared" si="2" ref="I41:L43">I42</f>
        <v>4341.639999999999</v>
      </c>
      <c r="J41" s="207">
        <f t="shared" si="2"/>
        <v>4341.639999999999</v>
      </c>
      <c r="K41" s="206">
        <f t="shared" si="2"/>
        <v>4341.639999999999</v>
      </c>
      <c r="L41" s="206">
        <f t="shared" si="2"/>
        <v>4341.639999999999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6"/>
      <c r="E42" s="26"/>
      <c r="F42" s="35"/>
      <c r="G42" s="69" t="s">
        <v>48</v>
      </c>
      <c r="H42" s="153">
        <v>13</v>
      </c>
      <c r="I42" s="202">
        <f t="shared" si="2"/>
        <v>4341.639999999999</v>
      </c>
      <c r="J42" s="203">
        <f t="shared" si="2"/>
        <v>4341.639999999999</v>
      </c>
      <c r="K42" s="202">
        <f t="shared" si="2"/>
        <v>4341.639999999999</v>
      </c>
      <c r="L42" s="203">
        <f t="shared" si="2"/>
        <v>4341.639999999999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6">
        <v>1</v>
      </c>
      <c r="E43" s="26"/>
      <c r="F43" s="35"/>
      <c r="G43" s="41" t="s">
        <v>48</v>
      </c>
      <c r="H43" s="155">
        <v>14</v>
      </c>
      <c r="I43" s="202">
        <f t="shared" si="2"/>
        <v>4341.639999999999</v>
      </c>
      <c r="J43" s="203">
        <f t="shared" si="2"/>
        <v>4341.639999999999</v>
      </c>
      <c r="K43" s="208">
        <f t="shared" si="2"/>
        <v>4341.639999999999</v>
      </c>
      <c r="L43" s="208">
        <f t="shared" si="2"/>
        <v>4341.639999999999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3">
        <v>1</v>
      </c>
      <c r="D44" s="48">
        <v>1</v>
      </c>
      <c r="E44" s="38">
        <v>1</v>
      </c>
      <c r="F44" s="57"/>
      <c r="G44" s="43" t="s">
        <v>48</v>
      </c>
      <c r="H44" s="156">
        <v>15</v>
      </c>
      <c r="I44" s="209">
        <f>SUM(I45:I63)-I54</f>
        <v>4341.639999999999</v>
      </c>
      <c r="J44" s="210">
        <f>SUM(J45:J63)-J54</f>
        <v>4341.639999999999</v>
      </c>
      <c r="K44" s="210">
        <f>SUM(K45:K63)-K54</f>
        <v>4341.639999999999</v>
      </c>
      <c r="L44" s="211">
        <f>SUM(L45:L63)-L54</f>
        <v>4341.639999999999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7">
        <v>1</v>
      </c>
      <c r="E45" s="37">
        <v>1</v>
      </c>
      <c r="F45" s="32">
        <v>1</v>
      </c>
      <c r="G45" s="42" t="s">
        <v>13</v>
      </c>
      <c r="H45" s="155">
        <v>16</v>
      </c>
      <c r="I45" s="204">
        <v>1740</v>
      </c>
      <c r="J45" s="204">
        <v>1740</v>
      </c>
      <c r="K45" s="204">
        <v>1740</v>
      </c>
      <c r="L45" s="204">
        <v>1740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7">
        <v>1</v>
      </c>
      <c r="E46" s="37">
        <v>1</v>
      </c>
      <c r="F46" s="31">
        <v>2</v>
      </c>
      <c r="G46" s="42" t="s">
        <v>14</v>
      </c>
      <c r="H46" s="153">
        <v>17</v>
      </c>
      <c r="I46" s="204"/>
      <c r="J46" s="204"/>
      <c r="K46" s="204"/>
      <c r="L46" s="20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7">
        <v>1</v>
      </c>
      <c r="E47" s="37">
        <v>1</v>
      </c>
      <c r="F47" s="31">
        <v>5</v>
      </c>
      <c r="G47" s="42" t="s">
        <v>15</v>
      </c>
      <c r="H47" s="155">
        <v>18</v>
      </c>
      <c r="I47" s="204"/>
      <c r="J47" s="204"/>
      <c r="K47" s="204"/>
      <c r="L47" s="20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7">
        <v>1</v>
      </c>
      <c r="E48" s="37">
        <v>1</v>
      </c>
      <c r="F48" s="31">
        <v>6</v>
      </c>
      <c r="G48" s="42" t="s">
        <v>16</v>
      </c>
      <c r="H48" s="153">
        <v>19</v>
      </c>
      <c r="I48" s="204"/>
      <c r="J48" s="204"/>
      <c r="K48" s="204"/>
      <c r="L48" s="20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5">
        <v>2</v>
      </c>
      <c r="B49" s="78">
        <v>2</v>
      </c>
      <c r="C49" s="76">
        <v>1</v>
      </c>
      <c r="D49" s="77">
        <v>1</v>
      </c>
      <c r="E49" s="78">
        <v>1</v>
      </c>
      <c r="F49" s="70">
        <v>7</v>
      </c>
      <c r="G49" s="76" t="s">
        <v>49</v>
      </c>
      <c r="H49" s="154">
        <v>20</v>
      </c>
      <c r="I49" s="204"/>
      <c r="J49" s="204"/>
      <c r="K49" s="204"/>
      <c r="L49" s="20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7">
        <v>1</v>
      </c>
      <c r="E50" s="37">
        <v>1</v>
      </c>
      <c r="F50" s="31">
        <v>8</v>
      </c>
      <c r="G50" s="42" t="s">
        <v>17</v>
      </c>
      <c r="H50" s="153">
        <v>21</v>
      </c>
      <c r="I50" s="204"/>
      <c r="J50" s="204"/>
      <c r="K50" s="204"/>
      <c r="L50" s="20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7">
        <v>1</v>
      </c>
      <c r="E51" s="37">
        <v>1</v>
      </c>
      <c r="F51" s="31">
        <v>9</v>
      </c>
      <c r="G51" s="42" t="s">
        <v>50</v>
      </c>
      <c r="H51" s="155">
        <v>22</v>
      </c>
      <c r="I51" s="204"/>
      <c r="J51" s="204"/>
      <c r="K51" s="204"/>
      <c r="L51" s="20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5">
        <v>2</v>
      </c>
      <c r="B52" s="78">
        <v>2</v>
      </c>
      <c r="C52" s="76">
        <v>1</v>
      </c>
      <c r="D52" s="77">
        <v>1</v>
      </c>
      <c r="E52" s="78">
        <v>1</v>
      </c>
      <c r="F52" s="70">
        <v>10</v>
      </c>
      <c r="G52" s="76" t="s">
        <v>18</v>
      </c>
      <c r="H52" s="157">
        <v>23</v>
      </c>
      <c r="I52" s="204">
        <v>2601.64</v>
      </c>
      <c r="J52" s="204">
        <v>2601.64</v>
      </c>
      <c r="K52" s="204">
        <v>2601.64</v>
      </c>
      <c r="L52" s="204">
        <v>2601.64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7">
        <v>1</v>
      </c>
      <c r="E53" s="37">
        <v>1</v>
      </c>
      <c r="F53" s="31">
        <v>11</v>
      </c>
      <c r="G53" s="42" t="s">
        <v>51</v>
      </c>
      <c r="H53" s="155">
        <v>24</v>
      </c>
      <c r="I53" s="205"/>
      <c r="J53" s="204"/>
      <c r="K53" s="204"/>
      <c r="L53" s="20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1">
        <v>1</v>
      </c>
      <c r="B54" s="242"/>
      <c r="C54" s="242"/>
      <c r="D54" s="242"/>
      <c r="E54" s="242"/>
      <c r="F54" s="243"/>
      <c r="G54" s="170">
        <v>2</v>
      </c>
      <c r="H54" s="171">
        <v>3</v>
      </c>
      <c r="I54" s="172">
        <v>4</v>
      </c>
      <c r="J54" s="173">
        <v>5</v>
      </c>
      <c r="K54" s="174">
        <v>6</v>
      </c>
      <c r="L54" s="172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5">
        <v>2</v>
      </c>
      <c r="C55" s="63">
        <v>1</v>
      </c>
      <c r="D55" s="63">
        <v>1</v>
      </c>
      <c r="E55" s="63">
        <v>1</v>
      </c>
      <c r="F55" s="71">
        <v>12</v>
      </c>
      <c r="G55" s="63" t="s">
        <v>19</v>
      </c>
      <c r="H55" s="158">
        <v>25</v>
      </c>
      <c r="I55" s="212"/>
      <c r="J55" s="204"/>
      <c r="K55" s="204"/>
      <c r="L55" s="20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20</v>
      </c>
      <c r="H56" s="153">
        <v>26</v>
      </c>
      <c r="I56" s="205"/>
      <c r="J56" s="204"/>
      <c r="K56" s="204"/>
      <c r="L56" s="20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21</v>
      </c>
      <c r="H57" s="158">
        <v>27</v>
      </c>
      <c r="I57" s="205"/>
      <c r="J57" s="204"/>
      <c r="K57" s="204"/>
      <c r="L57" s="20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22</v>
      </c>
      <c r="H58" s="153">
        <v>28</v>
      </c>
      <c r="I58" s="205"/>
      <c r="J58" s="204"/>
      <c r="K58" s="204"/>
      <c r="L58" s="20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52</v>
      </c>
      <c r="H59" s="158">
        <v>29</v>
      </c>
      <c r="I59" s="205"/>
      <c r="J59" s="204"/>
      <c r="K59" s="204"/>
      <c r="L59" s="20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105</v>
      </c>
      <c r="H60" s="153">
        <v>30</v>
      </c>
      <c r="I60" s="205"/>
      <c r="J60" s="204"/>
      <c r="K60" s="204"/>
      <c r="L60" s="20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23</v>
      </c>
      <c r="H61" s="158">
        <v>31</v>
      </c>
      <c r="I61" s="205"/>
      <c r="J61" s="204"/>
      <c r="K61" s="204"/>
      <c r="L61" s="20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90</v>
      </c>
      <c r="H62" s="153">
        <v>32</v>
      </c>
      <c r="I62" s="205"/>
      <c r="J62" s="204"/>
      <c r="K62" s="204"/>
      <c r="L62" s="20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24</v>
      </c>
      <c r="H63" s="158">
        <v>33</v>
      </c>
      <c r="I63" s="205"/>
      <c r="J63" s="204"/>
      <c r="K63" s="204"/>
      <c r="L63" s="20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58.5" customHeight="1">
      <c r="A64" s="65">
        <v>3</v>
      </c>
      <c r="B64" s="64"/>
      <c r="C64" s="65"/>
      <c r="D64" s="74"/>
      <c r="E64" s="74"/>
      <c r="F64" s="72"/>
      <c r="G64" s="118" t="s">
        <v>30</v>
      </c>
      <c r="H64" s="161">
        <v>141</v>
      </c>
      <c r="I64" s="199">
        <f>SUM(I65)</f>
        <v>9898</v>
      </c>
      <c r="J64" s="199">
        <f>SUM(J65)</f>
        <v>9898</v>
      </c>
      <c r="K64" s="199">
        <f>SUM(K65)</f>
        <v>9898</v>
      </c>
      <c r="L64" s="199">
        <f>SUM(L65)</f>
        <v>9898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4.5" customHeight="1">
      <c r="A65" s="36">
        <v>3</v>
      </c>
      <c r="B65" s="39">
        <v>1</v>
      </c>
      <c r="C65" s="62"/>
      <c r="D65" s="60"/>
      <c r="E65" s="60"/>
      <c r="F65" s="59"/>
      <c r="G65" s="119" t="s">
        <v>31</v>
      </c>
      <c r="H65" s="162">
        <v>142</v>
      </c>
      <c r="I65" s="202">
        <f>SUM(I66+I87+I95+I106+I110)</f>
        <v>9898</v>
      </c>
      <c r="J65" s="213">
        <f>SUM(J66+J87+J95+J106+J110)</f>
        <v>9898</v>
      </c>
      <c r="K65" s="213">
        <f>SUM(K66+K87+K95+K106+K110)</f>
        <v>9898</v>
      </c>
      <c r="L65" s="213">
        <f>SUM(L66+L87+L95+L106+L110)</f>
        <v>9898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0.75" customHeight="1">
      <c r="A66" s="40">
        <v>3</v>
      </c>
      <c r="B66" s="50">
        <v>1</v>
      </c>
      <c r="C66" s="40">
        <v>1</v>
      </c>
      <c r="D66" s="45"/>
      <c r="E66" s="45"/>
      <c r="F66" s="68"/>
      <c r="G66" s="182" t="s">
        <v>32</v>
      </c>
      <c r="H66" s="161">
        <v>143</v>
      </c>
      <c r="I66" s="213">
        <f>SUM(I67+I70+I75+I79+I84)</f>
        <v>9898</v>
      </c>
      <c r="J66" s="216">
        <f>SUM(J67+J70+J75+J79+J84)</f>
        <v>9898</v>
      </c>
      <c r="K66" s="203">
        <f>SUM(K67+K70+K75+K79+K84)</f>
        <v>9898</v>
      </c>
      <c r="L66" s="202">
        <f>SUM(L67+L70+L75+L79+L84)</f>
        <v>9898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4.25" customHeight="1">
      <c r="A67" s="26">
        <v>3</v>
      </c>
      <c r="B67" s="46">
        <v>1</v>
      </c>
      <c r="C67" s="26">
        <v>1</v>
      </c>
      <c r="D67" s="41">
        <v>1</v>
      </c>
      <c r="E67" s="41"/>
      <c r="F67" s="73"/>
      <c r="G67" s="26" t="s">
        <v>33</v>
      </c>
      <c r="H67" s="162">
        <v>144</v>
      </c>
      <c r="I67" s="202">
        <f aca="true" t="shared" si="3" ref="I67:L68">I68</f>
        <v>0</v>
      </c>
      <c r="J67" s="214">
        <f t="shared" si="3"/>
        <v>0</v>
      </c>
      <c r="K67" s="215">
        <f t="shared" si="3"/>
        <v>0</v>
      </c>
      <c r="L67" s="213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4.25" customHeight="1">
      <c r="A68" s="26">
        <v>3</v>
      </c>
      <c r="B68" s="46">
        <v>1</v>
      </c>
      <c r="C68" s="26">
        <v>1</v>
      </c>
      <c r="D68" s="41">
        <v>1</v>
      </c>
      <c r="E68" s="41">
        <v>1</v>
      </c>
      <c r="F68" s="25"/>
      <c r="G68" s="46" t="s">
        <v>33</v>
      </c>
      <c r="H68" s="161">
        <v>145</v>
      </c>
      <c r="I68" s="213">
        <f t="shared" si="3"/>
        <v>0</v>
      </c>
      <c r="J68" s="202">
        <f t="shared" si="3"/>
        <v>0</v>
      </c>
      <c r="K68" s="202">
        <f t="shared" si="3"/>
        <v>0</v>
      </c>
      <c r="L68" s="202">
        <f t="shared" si="3"/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 customHeight="1">
      <c r="A69" s="26">
        <v>3</v>
      </c>
      <c r="B69" s="46">
        <v>1</v>
      </c>
      <c r="C69" s="26">
        <v>1</v>
      </c>
      <c r="D69" s="41">
        <v>1</v>
      </c>
      <c r="E69" s="41">
        <v>1</v>
      </c>
      <c r="F69" s="25">
        <v>1</v>
      </c>
      <c r="G69" s="46" t="s">
        <v>33</v>
      </c>
      <c r="H69" s="162">
        <v>146</v>
      </c>
      <c r="I69" s="217"/>
      <c r="J69" s="205"/>
      <c r="K69" s="205"/>
      <c r="L69" s="20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 customHeight="1">
      <c r="A70" s="40">
        <v>3</v>
      </c>
      <c r="B70" s="45">
        <v>1</v>
      </c>
      <c r="C70" s="45">
        <v>1</v>
      </c>
      <c r="D70" s="45">
        <v>2</v>
      </c>
      <c r="E70" s="45"/>
      <c r="F70" s="29"/>
      <c r="G70" s="50" t="s">
        <v>63</v>
      </c>
      <c r="H70" s="161">
        <v>147</v>
      </c>
      <c r="I70" s="213">
        <f>I71</f>
        <v>0</v>
      </c>
      <c r="J70" s="214">
        <f>J71</f>
        <v>0</v>
      </c>
      <c r="K70" s="215">
        <f>K71</f>
        <v>0</v>
      </c>
      <c r="L70" s="213">
        <f>L71</f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>
      <c r="A71" s="26">
        <v>3</v>
      </c>
      <c r="B71" s="41">
        <v>1</v>
      </c>
      <c r="C71" s="41">
        <v>1</v>
      </c>
      <c r="D71" s="41">
        <v>2</v>
      </c>
      <c r="E71" s="41">
        <v>1</v>
      </c>
      <c r="F71" s="35"/>
      <c r="G71" s="46" t="s">
        <v>63</v>
      </c>
      <c r="H71" s="162">
        <v>148</v>
      </c>
      <c r="I71" s="202">
        <f>SUM(I72:I74)</f>
        <v>0</v>
      </c>
      <c r="J71" s="216">
        <f>SUM(J72:J74)</f>
        <v>0</v>
      </c>
      <c r="K71" s="203">
        <f>SUM(K72:K74)</f>
        <v>0</v>
      </c>
      <c r="L71" s="202">
        <f>SUM(L72:L74)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 customHeight="1">
      <c r="A72" s="40">
        <v>3</v>
      </c>
      <c r="B72" s="45">
        <v>1</v>
      </c>
      <c r="C72" s="45">
        <v>1</v>
      </c>
      <c r="D72" s="45">
        <v>2</v>
      </c>
      <c r="E72" s="45">
        <v>1</v>
      </c>
      <c r="F72" s="29">
        <v>1</v>
      </c>
      <c r="G72" s="50" t="s">
        <v>34</v>
      </c>
      <c r="H72" s="161">
        <v>149</v>
      </c>
      <c r="I72" s="220"/>
      <c r="J72" s="198"/>
      <c r="K72" s="198"/>
      <c r="L72" s="22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6.5" customHeight="1">
      <c r="A73" s="26">
        <v>3</v>
      </c>
      <c r="B73" s="41">
        <v>1</v>
      </c>
      <c r="C73" s="41">
        <v>1</v>
      </c>
      <c r="D73" s="41">
        <v>2</v>
      </c>
      <c r="E73" s="41">
        <v>1</v>
      </c>
      <c r="F73" s="35">
        <v>2</v>
      </c>
      <c r="G73" s="46" t="s">
        <v>35</v>
      </c>
      <c r="H73" s="162">
        <v>150</v>
      </c>
      <c r="I73" s="217"/>
      <c r="J73" s="205"/>
      <c r="K73" s="205"/>
      <c r="L73" s="20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6.5" customHeight="1">
      <c r="A74" s="40">
        <v>3</v>
      </c>
      <c r="B74" s="45">
        <v>1</v>
      </c>
      <c r="C74" s="45">
        <v>1</v>
      </c>
      <c r="D74" s="45">
        <v>2</v>
      </c>
      <c r="E74" s="45">
        <v>1</v>
      </c>
      <c r="F74" s="29">
        <v>3</v>
      </c>
      <c r="G74" s="50" t="s">
        <v>64</v>
      </c>
      <c r="H74" s="161">
        <v>151</v>
      </c>
      <c r="I74" s="220"/>
      <c r="J74" s="198"/>
      <c r="K74" s="198"/>
      <c r="L74" s="22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>
      <c r="A75" s="26">
        <v>3</v>
      </c>
      <c r="B75" s="41">
        <v>1</v>
      </c>
      <c r="C75" s="41">
        <v>1</v>
      </c>
      <c r="D75" s="41">
        <v>3</v>
      </c>
      <c r="E75" s="41"/>
      <c r="F75" s="35"/>
      <c r="G75" s="46" t="s">
        <v>65</v>
      </c>
      <c r="H75" s="162">
        <v>152</v>
      </c>
      <c r="I75" s="202">
        <f>I76</f>
        <v>9898</v>
      </c>
      <c r="J75" s="216">
        <f>J76</f>
        <v>9898</v>
      </c>
      <c r="K75" s="203">
        <f>K76</f>
        <v>9898</v>
      </c>
      <c r="L75" s="202">
        <f>L76</f>
        <v>9898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>
      <c r="A76" s="26">
        <v>3</v>
      </c>
      <c r="B76" s="41">
        <v>1</v>
      </c>
      <c r="C76" s="41">
        <v>1</v>
      </c>
      <c r="D76" s="41">
        <v>3</v>
      </c>
      <c r="E76" s="41">
        <v>1</v>
      </c>
      <c r="F76" s="35"/>
      <c r="G76" s="46" t="s">
        <v>65</v>
      </c>
      <c r="H76" s="161">
        <v>153</v>
      </c>
      <c r="I76" s="202">
        <f>SUM(I77:I78)</f>
        <v>9898</v>
      </c>
      <c r="J76" s="216">
        <f>SUM(J77:J78)</f>
        <v>9898</v>
      </c>
      <c r="K76" s="203">
        <f>SUM(K77:K78)</f>
        <v>9898</v>
      </c>
      <c r="L76" s="202">
        <f>SUM(L77:L78)</f>
        <v>9898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" customHeight="1">
      <c r="A77" s="26">
        <v>3</v>
      </c>
      <c r="B77" s="41">
        <v>1</v>
      </c>
      <c r="C77" s="41">
        <v>1</v>
      </c>
      <c r="D77" s="41">
        <v>3</v>
      </c>
      <c r="E77" s="41">
        <v>1</v>
      </c>
      <c r="F77" s="35">
        <v>1</v>
      </c>
      <c r="G77" s="46" t="s">
        <v>36</v>
      </c>
      <c r="H77" s="162">
        <v>154</v>
      </c>
      <c r="I77" s="217"/>
      <c r="J77" s="205"/>
      <c r="K77" s="205"/>
      <c r="L77" s="22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>
      <c r="A78" s="26">
        <v>3</v>
      </c>
      <c r="B78" s="41">
        <v>1</v>
      </c>
      <c r="C78" s="41">
        <v>1</v>
      </c>
      <c r="D78" s="41">
        <v>3</v>
      </c>
      <c r="E78" s="41">
        <v>1</v>
      </c>
      <c r="F78" s="35">
        <v>2</v>
      </c>
      <c r="G78" s="46" t="s">
        <v>66</v>
      </c>
      <c r="H78" s="161">
        <v>155</v>
      </c>
      <c r="I78" s="220">
        <v>9898</v>
      </c>
      <c r="J78" s="205">
        <v>9898</v>
      </c>
      <c r="K78" s="205">
        <v>9898</v>
      </c>
      <c r="L78" s="205">
        <v>9898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 customHeight="1">
      <c r="A79" s="38">
        <v>3</v>
      </c>
      <c r="B79" s="43">
        <v>1</v>
      </c>
      <c r="C79" s="43">
        <v>1</v>
      </c>
      <c r="D79" s="43">
        <v>4</v>
      </c>
      <c r="E79" s="43"/>
      <c r="F79" s="57"/>
      <c r="G79" s="48" t="s">
        <v>37</v>
      </c>
      <c r="H79" s="162">
        <v>156</v>
      </c>
      <c r="I79" s="202">
        <f>I80</f>
        <v>0</v>
      </c>
      <c r="J79" s="218">
        <f>J80</f>
        <v>0</v>
      </c>
      <c r="K79" s="219">
        <f>K80</f>
        <v>0</v>
      </c>
      <c r="L79" s="208">
        <f>L80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6.5" customHeight="1">
      <c r="A80" s="26">
        <v>3</v>
      </c>
      <c r="B80" s="41">
        <v>1</v>
      </c>
      <c r="C80" s="41">
        <v>1</v>
      </c>
      <c r="D80" s="41">
        <v>4</v>
      </c>
      <c r="E80" s="41">
        <v>1</v>
      </c>
      <c r="F80" s="35"/>
      <c r="G80" s="46" t="s">
        <v>37</v>
      </c>
      <c r="H80" s="161">
        <v>157</v>
      </c>
      <c r="I80" s="213">
        <f>SUM(I81:I83)</f>
        <v>0</v>
      </c>
      <c r="J80" s="216">
        <f>SUM(J81:J83)</f>
        <v>0</v>
      </c>
      <c r="K80" s="203">
        <f>SUM(K81:K83)</f>
        <v>0</v>
      </c>
      <c r="L80" s="202">
        <f>SUM(L81:L83)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>
      <c r="A81" s="26">
        <v>3</v>
      </c>
      <c r="B81" s="41">
        <v>1</v>
      </c>
      <c r="C81" s="41">
        <v>1</v>
      </c>
      <c r="D81" s="41">
        <v>4</v>
      </c>
      <c r="E81" s="41">
        <v>1</v>
      </c>
      <c r="F81" s="35">
        <v>1</v>
      </c>
      <c r="G81" s="46" t="s">
        <v>38</v>
      </c>
      <c r="H81" s="162">
        <v>158</v>
      </c>
      <c r="I81" s="217"/>
      <c r="J81" s="205"/>
      <c r="K81" s="205"/>
      <c r="L81" s="222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>
      <c r="A82" s="40">
        <v>3</v>
      </c>
      <c r="B82" s="45">
        <v>1</v>
      </c>
      <c r="C82" s="45">
        <v>1</v>
      </c>
      <c r="D82" s="45">
        <v>4</v>
      </c>
      <c r="E82" s="45">
        <v>1</v>
      </c>
      <c r="F82" s="29">
        <v>2</v>
      </c>
      <c r="G82" s="50" t="s">
        <v>39</v>
      </c>
      <c r="H82" s="161">
        <v>159</v>
      </c>
      <c r="I82" s="220"/>
      <c r="J82" s="198"/>
      <c r="K82" s="198"/>
      <c r="L82" s="20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>
      <c r="A83" s="26">
        <v>3</v>
      </c>
      <c r="B83" s="53">
        <v>1</v>
      </c>
      <c r="C83" s="53">
        <v>1</v>
      </c>
      <c r="D83" s="53">
        <v>4</v>
      </c>
      <c r="E83" s="53">
        <v>1</v>
      </c>
      <c r="F83" s="58">
        <v>3</v>
      </c>
      <c r="G83" s="53" t="s">
        <v>40</v>
      </c>
      <c r="H83" s="162">
        <v>160</v>
      </c>
      <c r="I83" s="221"/>
      <c r="J83" s="222"/>
      <c r="K83" s="222"/>
      <c r="L83" s="22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8.75" customHeight="1">
      <c r="A84" s="26">
        <v>3</v>
      </c>
      <c r="B84" s="41">
        <v>1</v>
      </c>
      <c r="C84" s="41">
        <v>1</v>
      </c>
      <c r="D84" s="41">
        <v>5</v>
      </c>
      <c r="E84" s="41"/>
      <c r="F84" s="35"/>
      <c r="G84" s="46" t="s">
        <v>67</v>
      </c>
      <c r="H84" s="161">
        <v>161</v>
      </c>
      <c r="I84" s="202">
        <f aca="true" t="shared" si="4" ref="I84:L85">I85</f>
        <v>0</v>
      </c>
      <c r="J84" s="216">
        <f t="shared" si="4"/>
        <v>0</v>
      </c>
      <c r="K84" s="203">
        <f t="shared" si="4"/>
        <v>0</v>
      </c>
      <c r="L84" s="202">
        <f t="shared" si="4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7.25" customHeight="1">
      <c r="A85" s="38">
        <v>3</v>
      </c>
      <c r="B85" s="43">
        <v>1</v>
      </c>
      <c r="C85" s="43">
        <v>1</v>
      </c>
      <c r="D85" s="43">
        <v>5</v>
      </c>
      <c r="E85" s="43">
        <v>1</v>
      </c>
      <c r="F85" s="57"/>
      <c r="G85" s="48" t="s">
        <v>67</v>
      </c>
      <c r="H85" s="162">
        <v>162</v>
      </c>
      <c r="I85" s="203">
        <f t="shared" si="4"/>
        <v>0</v>
      </c>
      <c r="J85" s="203">
        <f t="shared" si="4"/>
        <v>0</v>
      </c>
      <c r="K85" s="203">
        <f t="shared" si="4"/>
        <v>0</v>
      </c>
      <c r="L85" s="203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6.5" customHeight="1">
      <c r="A86" s="37">
        <v>3</v>
      </c>
      <c r="B86" s="42">
        <v>1</v>
      </c>
      <c r="C86" s="42">
        <v>1</v>
      </c>
      <c r="D86" s="42">
        <v>5</v>
      </c>
      <c r="E86" s="42">
        <v>1</v>
      </c>
      <c r="F86" s="31">
        <v>1</v>
      </c>
      <c r="G86" s="47" t="s">
        <v>67</v>
      </c>
      <c r="H86" s="161">
        <v>163</v>
      </c>
      <c r="I86" s="198"/>
      <c r="J86" s="205"/>
      <c r="K86" s="205"/>
      <c r="L86" s="20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29.25" customHeight="1">
      <c r="A87" s="38">
        <v>3</v>
      </c>
      <c r="B87" s="43">
        <v>1</v>
      </c>
      <c r="C87" s="43">
        <v>2</v>
      </c>
      <c r="D87" s="43"/>
      <c r="E87" s="43"/>
      <c r="F87" s="57"/>
      <c r="G87" s="181" t="s">
        <v>41</v>
      </c>
      <c r="H87" s="162">
        <v>164</v>
      </c>
      <c r="I87" s="202">
        <f aca="true" t="shared" si="5" ref="I87:L88">I88</f>
        <v>0</v>
      </c>
      <c r="J87" s="218">
        <f t="shared" si="5"/>
        <v>0</v>
      </c>
      <c r="K87" s="219">
        <f t="shared" si="5"/>
        <v>0</v>
      </c>
      <c r="L87" s="208">
        <f t="shared" si="5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2</v>
      </c>
      <c r="D88" s="41">
        <v>1</v>
      </c>
      <c r="E88" s="41"/>
      <c r="F88" s="35"/>
      <c r="G88" s="46" t="s">
        <v>42</v>
      </c>
      <c r="H88" s="161">
        <v>165</v>
      </c>
      <c r="I88" s="213">
        <f t="shared" si="5"/>
        <v>0</v>
      </c>
      <c r="J88" s="216">
        <f t="shared" si="5"/>
        <v>0</v>
      </c>
      <c r="K88" s="203">
        <f t="shared" si="5"/>
        <v>0</v>
      </c>
      <c r="L88" s="202">
        <f t="shared" si="5"/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0">
        <v>3</v>
      </c>
      <c r="B89" s="45">
        <v>1</v>
      </c>
      <c r="C89" s="45">
        <v>2</v>
      </c>
      <c r="D89" s="45">
        <v>1</v>
      </c>
      <c r="E89" s="45">
        <v>1</v>
      </c>
      <c r="F89" s="29"/>
      <c r="G89" s="50" t="s">
        <v>42</v>
      </c>
      <c r="H89" s="162">
        <v>166</v>
      </c>
      <c r="I89" s="202">
        <f>SUM(I90:I94)</f>
        <v>0</v>
      </c>
      <c r="J89" s="214">
        <f>SUM(J90:J94)</f>
        <v>0</v>
      </c>
      <c r="K89" s="215">
        <f>SUM(K90:K94)</f>
        <v>0</v>
      </c>
      <c r="L89" s="213">
        <f>SUM(L90:L94)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>
      <c r="A90" s="38">
        <v>3</v>
      </c>
      <c r="B90" s="53">
        <v>1</v>
      </c>
      <c r="C90" s="53">
        <v>2</v>
      </c>
      <c r="D90" s="53">
        <v>1</v>
      </c>
      <c r="E90" s="53">
        <v>1</v>
      </c>
      <c r="F90" s="58">
        <v>1</v>
      </c>
      <c r="G90" s="54" t="s">
        <v>68</v>
      </c>
      <c r="H90" s="161">
        <v>167</v>
      </c>
      <c r="I90" s="198"/>
      <c r="J90" s="205"/>
      <c r="K90" s="205"/>
      <c r="L90" s="2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38.25" customHeight="1">
      <c r="A91" s="26">
        <v>3</v>
      </c>
      <c r="B91" s="41">
        <v>1</v>
      </c>
      <c r="C91" s="41">
        <v>2</v>
      </c>
      <c r="D91" s="41">
        <v>1</v>
      </c>
      <c r="E91" s="41">
        <v>1</v>
      </c>
      <c r="F91" s="35">
        <v>2</v>
      </c>
      <c r="G91" s="46" t="s">
        <v>9</v>
      </c>
      <c r="H91" s="162">
        <v>168</v>
      </c>
      <c r="I91" s="205"/>
      <c r="J91" s="205"/>
      <c r="K91" s="205"/>
      <c r="L91" s="20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4.25" customHeight="1">
      <c r="A92" s="26">
        <v>3</v>
      </c>
      <c r="B92" s="41">
        <v>1</v>
      </c>
      <c r="C92" s="41">
        <v>2</v>
      </c>
      <c r="D92" s="26">
        <v>1</v>
      </c>
      <c r="E92" s="41">
        <v>1</v>
      </c>
      <c r="F92" s="35">
        <v>3</v>
      </c>
      <c r="G92" s="46" t="s">
        <v>43</v>
      </c>
      <c r="H92" s="161">
        <v>169</v>
      </c>
      <c r="I92" s="205"/>
      <c r="J92" s="205"/>
      <c r="K92" s="205"/>
      <c r="L92" s="20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7.25" customHeight="1">
      <c r="A93" s="26">
        <v>3</v>
      </c>
      <c r="B93" s="41">
        <v>1</v>
      </c>
      <c r="C93" s="41">
        <v>2</v>
      </c>
      <c r="D93" s="26">
        <v>1</v>
      </c>
      <c r="E93" s="41">
        <v>1</v>
      </c>
      <c r="F93" s="35">
        <v>4</v>
      </c>
      <c r="G93" s="46" t="s">
        <v>69</v>
      </c>
      <c r="H93" s="162">
        <v>170</v>
      </c>
      <c r="I93" s="205"/>
      <c r="J93" s="205"/>
      <c r="K93" s="205"/>
      <c r="L93" s="20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38">
        <v>3</v>
      </c>
      <c r="B94" s="53">
        <v>1</v>
      </c>
      <c r="C94" s="53">
        <v>2</v>
      </c>
      <c r="D94" s="52">
        <v>1</v>
      </c>
      <c r="E94" s="53">
        <v>1</v>
      </c>
      <c r="F94" s="58">
        <v>5</v>
      </c>
      <c r="G94" s="54" t="s">
        <v>70</v>
      </c>
      <c r="H94" s="161">
        <v>171</v>
      </c>
      <c r="I94" s="205"/>
      <c r="J94" s="205"/>
      <c r="K94" s="205"/>
      <c r="L94" s="2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7.25" customHeight="1">
      <c r="A95" s="26">
        <v>3</v>
      </c>
      <c r="B95" s="41">
        <v>1</v>
      </c>
      <c r="C95" s="41">
        <v>3</v>
      </c>
      <c r="D95" s="26"/>
      <c r="E95" s="41"/>
      <c r="F95" s="35"/>
      <c r="G95" s="180" t="s">
        <v>71</v>
      </c>
      <c r="H95" s="162">
        <v>172</v>
      </c>
      <c r="I95" s="202">
        <f>SUM(I96+I100)</f>
        <v>0</v>
      </c>
      <c r="J95" s="216">
        <f>SUM(J96+J100)</f>
        <v>0</v>
      </c>
      <c r="K95" s="203">
        <f>SUM(K96+K100)</f>
        <v>0</v>
      </c>
      <c r="L95" s="202">
        <f>SUM(L96+L100)</f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40">
        <v>3</v>
      </c>
      <c r="B96" s="45">
        <v>1</v>
      </c>
      <c r="C96" s="45">
        <v>3</v>
      </c>
      <c r="D96" s="40">
        <v>1</v>
      </c>
      <c r="E96" s="26"/>
      <c r="F96" s="29"/>
      <c r="G96" s="50" t="s">
        <v>77</v>
      </c>
      <c r="H96" s="161">
        <v>173</v>
      </c>
      <c r="I96" s="213">
        <f>I97</f>
        <v>0</v>
      </c>
      <c r="J96" s="214">
        <f>J97</f>
        <v>0</v>
      </c>
      <c r="K96" s="215">
        <f>K97</f>
        <v>0</v>
      </c>
      <c r="L96" s="213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8.75" customHeight="1">
      <c r="A97" s="26">
        <v>3</v>
      </c>
      <c r="B97" s="41">
        <v>1</v>
      </c>
      <c r="C97" s="41">
        <v>3</v>
      </c>
      <c r="D97" s="26">
        <v>1</v>
      </c>
      <c r="E97" s="26">
        <v>1</v>
      </c>
      <c r="F97" s="35"/>
      <c r="G97" s="46" t="s">
        <v>77</v>
      </c>
      <c r="H97" s="162">
        <v>174</v>
      </c>
      <c r="I97" s="202">
        <f>I99</f>
        <v>0</v>
      </c>
      <c r="J97" s="216">
        <f>J99</f>
        <v>0</v>
      </c>
      <c r="K97" s="203">
        <f>K99</f>
        <v>0</v>
      </c>
      <c r="L97" s="202">
        <f>L99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" customHeight="1">
      <c r="A98" s="244">
        <v>1</v>
      </c>
      <c r="B98" s="242"/>
      <c r="C98" s="242"/>
      <c r="D98" s="242"/>
      <c r="E98" s="242"/>
      <c r="F98" s="243"/>
      <c r="G98" s="176">
        <v>2</v>
      </c>
      <c r="H98" s="177">
        <v>3</v>
      </c>
      <c r="I98" s="172">
        <v>4</v>
      </c>
      <c r="J98" s="173">
        <v>5</v>
      </c>
      <c r="K98" s="174">
        <v>6</v>
      </c>
      <c r="L98" s="172">
        <v>7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6.5" customHeight="1">
      <c r="A99" s="26">
        <v>3</v>
      </c>
      <c r="B99" s="46">
        <v>1</v>
      </c>
      <c r="C99" s="26">
        <v>3</v>
      </c>
      <c r="D99" s="41">
        <v>1</v>
      </c>
      <c r="E99" s="41">
        <v>1</v>
      </c>
      <c r="F99" s="35">
        <v>1</v>
      </c>
      <c r="G99" s="129" t="s">
        <v>77</v>
      </c>
      <c r="H99" s="159">
        <v>175</v>
      </c>
      <c r="I99" s="222"/>
      <c r="J99" s="222"/>
      <c r="K99" s="222"/>
      <c r="L99" s="22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4.25" customHeight="1">
      <c r="A100" s="26">
        <v>3</v>
      </c>
      <c r="B100" s="46">
        <v>1</v>
      </c>
      <c r="C100" s="26">
        <v>3</v>
      </c>
      <c r="D100" s="41">
        <v>2</v>
      </c>
      <c r="E100" s="41"/>
      <c r="F100" s="35"/>
      <c r="G100" s="46" t="s">
        <v>44</v>
      </c>
      <c r="H100" s="163">
        <v>176</v>
      </c>
      <c r="I100" s="202">
        <f>I101</f>
        <v>0</v>
      </c>
      <c r="J100" s="216">
        <f>J101</f>
        <v>0</v>
      </c>
      <c r="K100" s="203">
        <f>K101</f>
        <v>0</v>
      </c>
      <c r="L100" s="202">
        <f>L101</f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40">
        <v>3</v>
      </c>
      <c r="B101" s="50">
        <v>1</v>
      </c>
      <c r="C101" s="40">
        <v>3</v>
      </c>
      <c r="D101" s="45">
        <v>2</v>
      </c>
      <c r="E101" s="45">
        <v>1</v>
      </c>
      <c r="F101" s="29"/>
      <c r="G101" s="50" t="s">
        <v>44</v>
      </c>
      <c r="H101" s="159">
        <v>177</v>
      </c>
      <c r="I101" s="213">
        <f>SUM(I102:I105)</f>
        <v>0</v>
      </c>
      <c r="J101" s="214">
        <f>SUM(J102:J105)</f>
        <v>0</v>
      </c>
      <c r="K101" s="215">
        <f>SUM(K102:K105)</f>
        <v>0</v>
      </c>
      <c r="L101" s="213">
        <f>SUM(L102:L105)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 customHeight="1">
      <c r="A102" s="26">
        <v>3</v>
      </c>
      <c r="B102" s="46">
        <v>1</v>
      </c>
      <c r="C102" s="26">
        <v>3</v>
      </c>
      <c r="D102" s="41">
        <v>2</v>
      </c>
      <c r="E102" s="41">
        <v>1</v>
      </c>
      <c r="F102" s="35">
        <v>1</v>
      </c>
      <c r="G102" s="46" t="s">
        <v>72</v>
      </c>
      <c r="H102" s="163">
        <v>178</v>
      </c>
      <c r="I102" s="205"/>
      <c r="J102" s="205"/>
      <c r="K102" s="205"/>
      <c r="L102" s="22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4.25" customHeight="1">
      <c r="A103" s="26">
        <v>3</v>
      </c>
      <c r="B103" s="46">
        <v>1</v>
      </c>
      <c r="C103" s="26">
        <v>3</v>
      </c>
      <c r="D103" s="41">
        <v>2</v>
      </c>
      <c r="E103" s="41">
        <v>1</v>
      </c>
      <c r="F103" s="35">
        <v>2</v>
      </c>
      <c r="G103" s="46" t="s">
        <v>92</v>
      </c>
      <c r="H103" s="159">
        <v>179</v>
      </c>
      <c r="I103" s="205"/>
      <c r="J103" s="205"/>
      <c r="K103" s="205"/>
      <c r="L103" s="20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4.25" customHeight="1">
      <c r="A104" s="26">
        <v>3</v>
      </c>
      <c r="B104" s="46">
        <v>1</v>
      </c>
      <c r="C104" s="26">
        <v>3</v>
      </c>
      <c r="D104" s="41">
        <v>2</v>
      </c>
      <c r="E104" s="41">
        <v>1</v>
      </c>
      <c r="F104" s="35">
        <v>3</v>
      </c>
      <c r="G104" s="46" t="s">
        <v>45</v>
      </c>
      <c r="H104" s="163">
        <v>180</v>
      </c>
      <c r="I104" s="205"/>
      <c r="J104" s="205"/>
      <c r="K104" s="205"/>
      <c r="L104" s="20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6.5" customHeight="1">
      <c r="A105" s="26">
        <v>3</v>
      </c>
      <c r="B105" s="46">
        <v>1</v>
      </c>
      <c r="C105" s="26">
        <v>3</v>
      </c>
      <c r="D105" s="41">
        <v>2</v>
      </c>
      <c r="E105" s="41">
        <v>1</v>
      </c>
      <c r="F105" s="35">
        <v>4</v>
      </c>
      <c r="G105" s="41" t="s">
        <v>73</v>
      </c>
      <c r="H105" s="159">
        <v>181</v>
      </c>
      <c r="I105" s="205"/>
      <c r="J105" s="205"/>
      <c r="K105" s="205"/>
      <c r="L105" s="20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28.5" customHeight="1">
      <c r="A106" s="40">
        <v>3</v>
      </c>
      <c r="B106" s="45">
        <v>1</v>
      </c>
      <c r="C106" s="45">
        <v>4</v>
      </c>
      <c r="D106" s="45"/>
      <c r="E106" s="45"/>
      <c r="F106" s="29"/>
      <c r="G106" s="179" t="s">
        <v>76</v>
      </c>
      <c r="H106" s="163">
        <v>182</v>
      </c>
      <c r="I106" s="213">
        <f>I107</f>
        <v>0</v>
      </c>
      <c r="J106" s="214">
        <f aca="true" t="shared" si="6" ref="J106:L108">J107</f>
        <v>0</v>
      </c>
      <c r="K106" s="215">
        <f t="shared" si="6"/>
        <v>0</v>
      </c>
      <c r="L106" s="215">
        <f t="shared" si="6"/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27" customHeight="1">
      <c r="A107" s="38">
        <v>3</v>
      </c>
      <c r="B107" s="53">
        <v>1</v>
      </c>
      <c r="C107" s="53">
        <v>4</v>
      </c>
      <c r="D107" s="53">
        <v>1</v>
      </c>
      <c r="E107" s="53"/>
      <c r="F107" s="58"/>
      <c r="G107" s="54" t="s">
        <v>76</v>
      </c>
      <c r="H107" s="159">
        <v>183</v>
      </c>
      <c r="I107" s="209">
        <f>I108</f>
        <v>0</v>
      </c>
      <c r="J107" s="210">
        <f t="shared" si="6"/>
        <v>0</v>
      </c>
      <c r="K107" s="211">
        <f t="shared" si="6"/>
        <v>0</v>
      </c>
      <c r="L107" s="211">
        <f t="shared" si="6"/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27.75" customHeight="1">
      <c r="A108" s="26">
        <v>3</v>
      </c>
      <c r="B108" s="41">
        <v>1</v>
      </c>
      <c r="C108" s="41">
        <v>4</v>
      </c>
      <c r="D108" s="41">
        <v>1</v>
      </c>
      <c r="E108" s="41">
        <v>1</v>
      </c>
      <c r="F108" s="35"/>
      <c r="G108" s="46" t="s">
        <v>76</v>
      </c>
      <c r="H108" s="163">
        <v>184</v>
      </c>
      <c r="I108" s="202">
        <f>I109</f>
        <v>0</v>
      </c>
      <c r="J108" s="216">
        <f t="shared" si="6"/>
        <v>0</v>
      </c>
      <c r="K108" s="203">
        <f t="shared" si="6"/>
        <v>0</v>
      </c>
      <c r="L108" s="203">
        <f t="shared" si="6"/>
        <v>0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27" customHeight="1">
      <c r="A109" s="34">
        <v>3</v>
      </c>
      <c r="B109" s="37">
        <v>1</v>
      </c>
      <c r="C109" s="42">
        <v>4</v>
      </c>
      <c r="D109" s="42">
        <v>1</v>
      </c>
      <c r="E109" s="42">
        <v>1</v>
      </c>
      <c r="F109" s="31">
        <v>1</v>
      </c>
      <c r="G109" s="47" t="s">
        <v>89</v>
      </c>
      <c r="H109" s="159">
        <v>185</v>
      </c>
      <c r="I109" s="222"/>
      <c r="J109" s="222"/>
      <c r="K109" s="222"/>
      <c r="L109" s="22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26.25" customHeight="1">
      <c r="A110" s="27">
        <v>3</v>
      </c>
      <c r="B110" s="41">
        <v>1</v>
      </c>
      <c r="C110" s="41">
        <v>5</v>
      </c>
      <c r="D110" s="41"/>
      <c r="E110" s="41"/>
      <c r="F110" s="35"/>
      <c r="G110" s="180" t="s">
        <v>95</v>
      </c>
      <c r="H110" s="163">
        <v>186</v>
      </c>
      <c r="I110" s="227">
        <f aca="true" t="shared" si="7" ref="I110:L111">I111</f>
        <v>0</v>
      </c>
      <c r="J110" s="227">
        <f t="shared" si="7"/>
        <v>0</v>
      </c>
      <c r="K110" s="227">
        <f t="shared" si="7"/>
        <v>0</v>
      </c>
      <c r="L110" s="227">
        <f t="shared" si="7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6.5" customHeight="1">
      <c r="A111" s="27">
        <v>3</v>
      </c>
      <c r="B111" s="41">
        <v>1</v>
      </c>
      <c r="C111" s="41">
        <v>5</v>
      </c>
      <c r="D111" s="41">
        <v>1</v>
      </c>
      <c r="E111" s="41"/>
      <c r="F111" s="35"/>
      <c r="G111" s="129" t="s">
        <v>95</v>
      </c>
      <c r="H111" s="159">
        <v>187</v>
      </c>
      <c r="I111" s="227">
        <f t="shared" si="7"/>
        <v>0</v>
      </c>
      <c r="J111" s="227">
        <f t="shared" si="7"/>
        <v>0</v>
      </c>
      <c r="K111" s="227">
        <f t="shared" si="7"/>
        <v>0</v>
      </c>
      <c r="L111" s="227">
        <f t="shared" si="7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" customHeight="1">
      <c r="A112" s="27">
        <v>3</v>
      </c>
      <c r="B112" s="41">
        <v>1</v>
      </c>
      <c r="C112" s="41">
        <v>5</v>
      </c>
      <c r="D112" s="41">
        <v>1</v>
      </c>
      <c r="E112" s="41">
        <v>1</v>
      </c>
      <c r="F112" s="35"/>
      <c r="G112" s="129" t="s">
        <v>95</v>
      </c>
      <c r="H112" s="163">
        <v>188</v>
      </c>
      <c r="I112" s="227">
        <f>SUM(I113:I115)</f>
        <v>0</v>
      </c>
      <c r="J112" s="227">
        <f>SUM(J113:J115)</f>
        <v>0</v>
      </c>
      <c r="K112" s="227">
        <f>SUM(K113:K115)</f>
        <v>0</v>
      </c>
      <c r="L112" s="227">
        <f>SUM(L113:L115)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" customHeight="1">
      <c r="A113" s="27">
        <v>3</v>
      </c>
      <c r="B113" s="41">
        <v>1</v>
      </c>
      <c r="C113" s="41">
        <v>5</v>
      </c>
      <c r="D113" s="41">
        <v>1</v>
      </c>
      <c r="E113" s="41">
        <v>1</v>
      </c>
      <c r="F113" s="35">
        <v>1</v>
      </c>
      <c r="G113" s="129" t="s">
        <v>96</v>
      </c>
      <c r="H113" s="159">
        <v>189</v>
      </c>
      <c r="I113" s="205"/>
      <c r="J113" s="205"/>
      <c r="K113" s="205"/>
      <c r="L113" s="20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>
      <c r="A114" s="27">
        <v>3</v>
      </c>
      <c r="B114" s="41">
        <v>1</v>
      </c>
      <c r="C114" s="41">
        <v>5</v>
      </c>
      <c r="D114" s="41">
        <v>1</v>
      </c>
      <c r="E114" s="41">
        <v>1</v>
      </c>
      <c r="F114" s="35">
        <v>2</v>
      </c>
      <c r="G114" s="129" t="s">
        <v>97</v>
      </c>
      <c r="H114" s="163">
        <v>190</v>
      </c>
      <c r="I114" s="205"/>
      <c r="J114" s="205"/>
      <c r="K114" s="205"/>
      <c r="L114" s="20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7.25" customHeight="1">
      <c r="A115" s="27">
        <v>3</v>
      </c>
      <c r="B115" s="41">
        <v>1</v>
      </c>
      <c r="C115" s="41">
        <v>5</v>
      </c>
      <c r="D115" s="41">
        <v>1</v>
      </c>
      <c r="E115" s="41">
        <v>1</v>
      </c>
      <c r="F115" s="35">
        <v>3</v>
      </c>
      <c r="G115" s="129" t="s">
        <v>98</v>
      </c>
      <c r="H115" s="159">
        <v>191</v>
      </c>
      <c r="I115" s="205"/>
      <c r="J115" s="205"/>
      <c r="K115" s="205"/>
      <c r="L115" s="20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8.75" customHeight="1">
      <c r="A116" s="81"/>
      <c r="B116" s="81"/>
      <c r="C116" s="82"/>
      <c r="D116" s="66"/>
      <c r="E116" s="83"/>
      <c r="F116" s="84"/>
      <c r="G116" s="190" t="s">
        <v>79</v>
      </c>
      <c r="H116" s="154">
        <v>307</v>
      </c>
      <c r="I116" s="228">
        <f>SUM(I30+I64)</f>
        <v>16126.509999999998</v>
      </c>
      <c r="J116" s="229">
        <f>SUM(J30+J64)</f>
        <v>16126.509999999998</v>
      </c>
      <c r="K116" s="229">
        <f>SUM(K30+K64)</f>
        <v>16126.509999999998</v>
      </c>
      <c r="L116" s="230">
        <f>SUM(L30+L64)</f>
        <v>16126.509999999998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2.75">
      <c r="B117" s="3"/>
      <c r="C117" s="3"/>
      <c r="D117" s="3"/>
      <c r="E117" s="3"/>
      <c r="F117" s="1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2.75">
      <c r="B118" s="3"/>
      <c r="C118" s="3"/>
      <c r="D118" s="3"/>
      <c r="E118" s="3"/>
      <c r="F118" s="1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>
      <c r="A119" s="9"/>
      <c r="B119" s="80"/>
      <c r="C119" s="80"/>
      <c r="D119" s="148"/>
      <c r="E119" s="148"/>
      <c r="F119" s="148"/>
      <c r="G119" s="149" t="s">
        <v>127</v>
      </c>
      <c r="H119" s="24"/>
      <c r="I119" s="3"/>
      <c r="J119" s="3"/>
      <c r="K119" s="67" t="s">
        <v>128</v>
      </c>
      <c r="L119" s="67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8.75">
      <c r="A120" s="151"/>
      <c r="B120" s="152"/>
      <c r="C120" s="152"/>
      <c r="D120" s="192" t="s">
        <v>107</v>
      </c>
      <c r="E120" s="193"/>
      <c r="F120" s="193"/>
      <c r="G120" s="193"/>
      <c r="H120" s="193"/>
      <c r="I120" s="150" t="s">
        <v>74</v>
      </c>
      <c r="J120" s="3"/>
      <c r="K120" s="247" t="s">
        <v>75</v>
      </c>
      <c r="L120" s="247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5.75">
      <c r="B121" s="3"/>
      <c r="C121" s="3"/>
      <c r="D121" s="3"/>
      <c r="E121" s="3"/>
      <c r="F121" s="11"/>
      <c r="G121" s="3"/>
      <c r="H121" s="3"/>
      <c r="I121" s="127"/>
      <c r="J121" s="3"/>
      <c r="K121" s="127"/>
      <c r="L121" s="127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5.75">
      <c r="B122" s="3"/>
      <c r="C122" s="3"/>
      <c r="D122" s="67"/>
      <c r="E122" s="67"/>
      <c r="F122" s="195"/>
      <c r="G122" s="67" t="s">
        <v>117</v>
      </c>
      <c r="H122" s="3"/>
      <c r="I122" s="127"/>
      <c r="J122" s="3"/>
      <c r="K122" s="196" t="s">
        <v>116</v>
      </c>
      <c r="L122" s="19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8.75">
      <c r="A123" s="126"/>
      <c r="B123" s="5"/>
      <c r="C123" s="5"/>
      <c r="D123" s="245" t="s">
        <v>108</v>
      </c>
      <c r="E123" s="246"/>
      <c r="F123" s="246"/>
      <c r="G123" s="246"/>
      <c r="H123" s="194"/>
      <c r="I123" s="150" t="s">
        <v>74</v>
      </c>
      <c r="J123" s="5"/>
      <c r="K123" s="247" t="s">
        <v>75</v>
      </c>
      <c r="L123" s="247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2.75">
      <c r="B124" s="3"/>
      <c r="C124" s="3"/>
      <c r="D124" s="3"/>
      <c r="E124" s="3"/>
      <c r="F124" s="11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>
      <c r="A125" s="3"/>
      <c r="B125" s="3"/>
      <c r="C125" s="3"/>
      <c r="D125" s="3"/>
      <c r="E125" s="3"/>
      <c r="F125" s="11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7:19" ht="12.75">
      <c r="G129" s="126"/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</sheetData>
  <sheetProtection/>
  <protectedRanges>
    <protectedRange sqref="G119:L119" name="Range74"/>
    <protectedRange sqref="A23:I24" name="Range72"/>
    <protectedRange sqref="A9:L9" name="Range69"/>
    <protectedRange sqref="K23:L24" name="Range67"/>
    <protectedRange sqref="L21" name="Range65"/>
    <protectedRange sqref="L72 L109 L77 L81 L94 L99 L74 L83 L90 L102" name="Range53"/>
    <protectedRange sqref="I110:L115 I77:K78 J109:K109 I72:K74 I102:K105 L73 I69:L69 L78 I90:K94 L82 I99:K99 I81:K83 L91:L93 L103:L105 I86:L86" name="Range37"/>
    <protectedRange sqref="I109" name="Range33"/>
    <protectedRange sqref="I55 I53" name="Range3"/>
    <protectedRange sqref="I35:I36" name="Islaidos 2.1"/>
    <protectedRange sqref="I40:L40 J35:L36 I45:I52" name="Islaidos 2.2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113:L115" name="Range55"/>
  </protectedRanges>
  <mergeCells count="26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22:J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D123:G123"/>
    <mergeCell ref="K123:L123"/>
    <mergeCell ref="A98:F98"/>
    <mergeCell ref="K120:L12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T600"/>
  <sheetViews>
    <sheetView showZeros="0" zoomScaleSheetLayoutView="120" zoomScalePageLayoutView="0" workbookViewId="0" topLeftCell="A94">
      <selection activeCell="G10" sqref="G10:K1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191"/>
      <c r="H1" s="131"/>
      <c r="I1" s="130"/>
      <c r="J1" s="269" t="s">
        <v>109</v>
      </c>
      <c r="K1" s="270"/>
      <c r="L1" s="270"/>
      <c r="M1" s="1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32"/>
      <c r="I2" s="133"/>
      <c r="J2" s="270"/>
      <c r="K2" s="270"/>
      <c r="L2" s="270"/>
      <c r="M2" s="1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2"/>
      <c r="I3" s="132"/>
      <c r="J3" s="270"/>
      <c r="K3" s="270"/>
      <c r="L3" s="270"/>
      <c r="M3" s="1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4" t="s">
        <v>87</v>
      </c>
      <c r="H4" s="132"/>
      <c r="I4" s="133"/>
      <c r="J4" s="270"/>
      <c r="K4" s="270"/>
      <c r="L4" s="270"/>
      <c r="M4" s="15"/>
      <c r="N4" s="88"/>
      <c r="O4" s="8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34"/>
      <c r="I5" s="133"/>
      <c r="J5" s="270"/>
      <c r="K5" s="270"/>
      <c r="L5" s="270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4.25" customHeight="1">
      <c r="A6" s="3"/>
      <c r="B6" s="3"/>
      <c r="C6" s="3"/>
      <c r="D6" s="3"/>
      <c r="E6" s="3"/>
      <c r="F6" s="11"/>
      <c r="G6" s="271" t="s">
        <v>110</v>
      </c>
      <c r="H6" s="272"/>
      <c r="I6" s="272"/>
      <c r="J6" s="272"/>
      <c r="K6" s="272"/>
      <c r="L6" s="21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3" t="s">
        <v>106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43"/>
      <c r="B8" s="144"/>
      <c r="C8" s="144"/>
      <c r="D8" s="144"/>
      <c r="E8" s="144"/>
      <c r="F8" s="144"/>
      <c r="G8" s="275" t="s">
        <v>99</v>
      </c>
      <c r="H8" s="275"/>
      <c r="I8" s="275"/>
      <c r="J8" s="275"/>
      <c r="K8" s="275"/>
      <c r="L8" s="14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3" t="s">
        <v>130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7"/>
      <c r="N9" s="3"/>
      <c r="O9" s="3"/>
      <c r="P9" s="3" t="s">
        <v>94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64" t="s">
        <v>132</v>
      </c>
      <c r="H10" s="264"/>
      <c r="I10" s="264"/>
      <c r="J10" s="264"/>
      <c r="K10" s="26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2" t="s">
        <v>100</v>
      </c>
      <c r="H11" s="262"/>
      <c r="I11" s="262"/>
      <c r="J11" s="262"/>
      <c r="K11" s="26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63" t="s">
        <v>4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64" t="s">
        <v>131</v>
      </c>
      <c r="H15" s="264"/>
      <c r="I15" s="264"/>
      <c r="J15" s="264"/>
      <c r="K15" s="26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5" t="s">
        <v>101</v>
      </c>
      <c r="H16" s="265"/>
      <c r="I16" s="265"/>
      <c r="J16" s="265"/>
      <c r="K16" s="26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66"/>
      <c r="H17" s="267"/>
      <c r="I17" s="267"/>
      <c r="J17" s="267"/>
      <c r="K17" s="26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8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35"/>
      <c r="L19" s="136" t="s">
        <v>7</v>
      </c>
      <c r="M19" s="86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37" t="s">
        <v>93</v>
      </c>
      <c r="K20" s="138"/>
      <c r="L20" s="139"/>
      <c r="M20" s="8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0"/>
      <c r="F21" s="23"/>
      <c r="G21" s="3"/>
      <c r="H21" s="3"/>
      <c r="I21" s="140"/>
      <c r="J21" s="140"/>
      <c r="K21" s="141" t="s">
        <v>0</v>
      </c>
      <c r="L21" s="12"/>
      <c r="M21" s="8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48"/>
      <c r="D22" s="249"/>
      <c r="E22" s="249"/>
      <c r="F22" s="249"/>
      <c r="G22" s="249"/>
      <c r="H22" s="249"/>
      <c r="I22" s="249"/>
      <c r="J22" s="249"/>
      <c r="K22" s="141" t="s">
        <v>1</v>
      </c>
      <c r="L22" s="13">
        <v>190426641</v>
      </c>
      <c r="M22" s="8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85"/>
      <c r="I23" s="4"/>
      <c r="J23" s="142" t="s">
        <v>5</v>
      </c>
      <c r="K23" s="197" t="s">
        <v>115</v>
      </c>
      <c r="L23" s="12"/>
      <c r="M23" s="8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83" t="s">
        <v>102</v>
      </c>
      <c r="H24" s="187"/>
      <c r="I24" s="189" t="s">
        <v>114</v>
      </c>
      <c r="J24" s="184"/>
      <c r="K24" s="12"/>
      <c r="L24" s="12"/>
      <c r="M24" s="8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50" t="s">
        <v>6</v>
      </c>
      <c r="H25" s="250"/>
      <c r="I25" s="186">
        <v>9</v>
      </c>
      <c r="J25" s="188">
        <v>1</v>
      </c>
      <c r="K25" s="12">
        <v>1</v>
      </c>
      <c r="L25" s="12">
        <v>1</v>
      </c>
      <c r="M25" s="8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19"/>
      <c r="B26" s="19"/>
      <c r="C26" s="19"/>
      <c r="D26" s="19"/>
      <c r="E26" s="19"/>
      <c r="F26" s="16"/>
      <c r="G26" s="17"/>
      <c r="H26" s="3"/>
      <c r="I26" s="17"/>
      <c r="J26" s="17"/>
      <c r="K26" s="18"/>
      <c r="L26" s="145" t="s">
        <v>104</v>
      </c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1" t="s">
        <v>2</v>
      </c>
      <c r="B27" s="252"/>
      <c r="C27" s="253"/>
      <c r="D27" s="253"/>
      <c r="E27" s="253"/>
      <c r="F27" s="253"/>
      <c r="G27" s="256" t="s">
        <v>3</v>
      </c>
      <c r="H27" s="258" t="s">
        <v>84</v>
      </c>
      <c r="I27" s="260" t="s">
        <v>88</v>
      </c>
      <c r="J27" s="261"/>
      <c r="K27" s="234" t="s">
        <v>85</v>
      </c>
      <c r="L27" s="236" t="s">
        <v>103</v>
      </c>
      <c r="M27" s="8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4"/>
      <c r="B28" s="255"/>
      <c r="C28" s="255"/>
      <c r="D28" s="255"/>
      <c r="E28" s="255"/>
      <c r="F28" s="255"/>
      <c r="G28" s="257"/>
      <c r="H28" s="259"/>
      <c r="I28" s="146" t="s">
        <v>83</v>
      </c>
      <c r="J28" s="147" t="s">
        <v>82</v>
      </c>
      <c r="K28" s="235"/>
      <c r="L28" s="23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38" t="s">
        <v>80</v>
      </c>
      <c r="B29" s="239"/>
      <c r="C29" s="239"/>
      <c r="D29" s="239"/>
      <c r="E29" s="239"/>
      <c r="F29" s="240"/>
      <c r="G29" s="164">
        <v>2</v>
      </c>
      <c r="H29" s="165">
        <v>3</v>
      </c>
      <c r="I29" s="166" t="s">
        <v>81</v>
      </c>
      <c r="J29" s="167" t="s">
        <v>86</v>
      </c>
      <c r="K29" s="168">
        <v>6</v>
      </c>
      <c r="L29" s="168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0" customFormat="1" ht="14.25" customHeight="1">
      <c r="A30" s="65">
        <v>2</v>
      </c>
      <c r="B30" s="65"/>
      <c r="C30" s="74"/>
      <c r="D30" s="64"/>
      <c r="E30" s="65"/>
      <c r="F30" s="72"/>
      <c r="G30" s="74" t="s">
        <v>8</v>
      </c>
      <c r="H30" s="153">
        <v>1</v>
      </c>
      <c r="I30" s="199">
        <f>SUM(I31+I41)</f>
        <v>220700</v>
      </c>
      <c r="J30" s="199">
        <f>SUM(J31+J41)</f>
        <v>220700</v>
      </c>
      <c r="K30" s="199">
        <f>SUM(K31+K41)</f>
        <v>202582.19</v>
      </c>
      <c r="L30" s="199">
        <f>SUM(L31+L41)</f>
        <v>202582.19</v>
      </c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ht="24.75" customHeight="1">
      <c r="A31" s="39">
        <v>2</v>
      </c>
      <c r="B31" s="60">
        <v>1</v>
      </c>
      <c r="C31" s="45"/>
      <c r="D31" s="50"/>
      <c r="E31" s="40"/>
      <c r="F31" s="29"/>
      <c r="G31" s="60" t="s">
        <v>10</v>
      </c>
      <c r="H31" s="154">
        <v>2</v>
      </c>
      <c r="I31" s="199">
        <f>SUM(I32+I37)</f>
        <v>38600</v>
      </c>
      <c r="J31" s="199">
        <f>SUM(J32+J37)</f>
        <v>38600</v>
      </c>
      <c r="K31" s="200">
        <f>SUM(K32+K37)</f>
        <v>31947.87</v>
      </c>
      <c r="L31" s="201">
        <f>SUM(L32+L37)</f>
        <v>31947.87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6">
        <v>2</v>
      </c>
      <c r="B32" s="26">
        <v>1</v>
      </c>
      <c r="C32" s="41">
        <v>1</v>
      </c>
      <c r="D32" s="46"/>
      <c r="E32" s="26"/>
      <c r="F32" s="35"/>
      <c r="G32" s="69" t="s">
        <v>11</v>
      </c>
      <c r="H32" s="153">
        <v>3</v>
      </c>
      <c r="I32" s="202">
        <f>SUM(I33)</f>
        <v>29500</v>
      </c>
      <c r="J32" s="202">
        <f aca="true" t="shared" si="0" ref="J32:L33">SUM(J33)</f>
        <v>29500</v>
      </c>
      <c r="K32" s="203">
        <f t="shared" si="0"/>
        <v>24391.41</v>
      </c>
      <c r="L32" s="202">
        <f t="shared" si="0"/>
        <v>24391.41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27">
        <v>2</v>
      </c>
      <c r="B33" s="26">
        <v>1</v>
      </c>
      <c r="C33" s="41">
        <v>1</v>
      </c>
      <c r="D33" s="46">
        <v>1</v>
      </c>
      <c r="E33" s="26"/>
      <c r="F33" s="35"/>
      <c r="G33" s="41" t="s">
        <v>11</v>
      </c>
      <c r="H33" s="155">
        <v>4</v>
      </c>
      <c r="I33" s="202">
        <f>SUM(I34)</f>
        <v>29500</v>
      </c>
      <c r="J33" s="202">
        <f t="shared" si="0"/>
        <v>29500</v>
      </c>
      <c r="K33" s="203">
        <f t="shared" si="0"/>
        <v>24391.41</v>
      </c>
      <c r="L33" s="202">
        <f t="shared" si="0"/>
        <v>24391.41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27">
        <v>2</v>
      </c>
      <c r="B34" s="26">
        <v>1</v>
      </c>
      <c r="C34" s="41">
        <v>1</v>
      </c>
      <c r="D34" s="46">
        <v>1</v>
      </c>
      <c r="E34" s="26">
        <v>1</v>
      </c>
      <c r="F34" s="35"/>
      <c r="G34" s="41" t="s">
        <v>78</v>
      </c>
      <c r="H34" s="153">
        <v>5</v>
      </c>
      <c r="I34" s="203">
        <f>SUM(I35:I36)</f>
        <v>29500</v>
      </c>
      <c r="J34" s="202">
        <f>SUM(J35:J36)</f>
        <v>29500</v>
      </c>
      <c r="K34" s="203">
        <f>SUM(K35:K36)</f>
        <v>24391.41</v>
      </c>
      <c r="L34" s="202">
        <f>SUM(L35:L36)</f>
        <v>24391.41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27">
        <v>2</v>
      </c>
      <c r="B35" s="26">
        <v>1</v>
      </c>
      <c r="C35" s="41">
        <v>1</v>
      </c>
      <c r="D35" s="46">
        <v>1</v>
      </c>
      <c r="E35" s="26">
        <v>1</v>
      </c>
      <c r="F35" s="35">
        <v>1</v>
      </c>
      <c r="G35" s="41" t="s">
        <v>46</v>
      </c>
      <c r="H35" s="155">
        <v>6</v>
      </c>
      <c r="I35" s="198">
        <v>29500</v>
      </c>
      <c r="J35" s="204">
        <v>29500</v>
      </c>
      <c r="K35" s="204">
        <v>24391.41</v>
      </c>
      <c r="L35" s="204">
        <v>24391.41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27">
        <v>2</v>
      </c>
      <c r="B36" s="26">
        <v>1</v>
      </c>
      <c r="C36" s="41">
        <v>1</v>
      </c>
      <c r="D36" s="46">
        <v>1</v>
      </c>
      <c r="E36" s="26">
        <v>1</v>
      </c>
      <c r="F36" s="35">
        <v>2</v>
      </c>
      <c r="G36" s="41" t="s">
        <v>12</v>
      </c>
      <c r="H36" s="153">
        <v>7</v>
      </c>
      <c r="I36" s="204"/>
      <c r="J36" s="204"/>
      <c r="K36" s="204"/>
      <c r="L36" s="20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27">
        <v>2</v>
      </c>
      <c r="B37" s="26">
        <v>1</v>
      </c>
      <c r="C37" s="41">
        <v>2</v>
      </c>
      <c r="D37" s="46"/>
      <c r="E37" s="26"/>
      <c r="F37" s="35"/>
      <c r="G37" s="69" t="s">
        <v>47</v>
      </c>
      <c r="H37" s="155">
        <v>8</v>
      </c>
      <c r="I37" s="203">
        <f>I38</f>
        <v>9100</v>
      </c>
      <c r="J37" s="202">
        <f aca="true" t="shared" si="1" ref="J37:L38">J38</f>
        <v>9100</v>
      </c>
      <c r="K37" s="203">
        <f t="shared" si="1"/>
        <v>7556.46</v>
      </c>
      <c r="L37" s="202">
        <f t="shared" si="1"/>
        <v>7556.46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27">
        <v>2</v>
      </c>
      <c r="B38" s="26">
        <v>1</v>
      </c>
      <c r="C38" s="41">
        <v>2</v>
      </c>
      <c r="D38" s="46">
        <v>1</v>
      </c>
      <c r="E38" s="26"/>
      <c r="F38" s="35"/>
      <c r="G38" s="41" t="s">
        <v>47</v>
      </c>
      <c r="H38" s="153">
        <v>9</v>
      </c>
      <c r="I38" s="203">
        <f>I39</f>
        <v>9100</v>
      </c>
      <c r="J38" s="202">
        <f t="shared" si="1"/>
        <v>9100</v>
      </c>
      <c r="K38" s="202">
        <f t="shared" si="1"/>
        <v>7556.46</v>
      </c>
      <c r="L38" s="202">
        <f t="shared" si="1"/>
        <v>7556.46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27">
        <v>2</v>
      </c>
      <c r="B39" s="26">
        <v>1</v>
      </c>
      <c r="C39" s="41">
        <v>2</v>
      </c>
      <c r="D39" s="46">
        <v>1</v>
      </c>
      <c r="E39" s="26">
        <v>1</v>
      </c>
      <c r="F39" s="35"/>
      <c r="G39" s="41" t="s">
        <v>47</v>
      </c>
      <c r="H39" s="155">
        <v>10</v>
      </c>
      <c r="I39" s="202">
        <f>I40</f>
        <v>9100</v>
      </c>
      <c r="J39" s="202">
        <f>J40</f>
        <v>9100</v>
      </c>
      <c r="K39" s="202">
        <f>K40</f>
        <v>7556.46</v>
      </c>
      <c r="L39" s="202">
        <f>L40</f>
        <v>7556.46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27">
        <v>2</v>
      </c>
      <c r="B40" s="26">
        <v>1</v>
      </c>
      <c r="C40" s="41">
        <v>2</v>
      </c>
      <c r="D40" s="46">
        <v>1</v>
      </c>
      <c r="E40" s="26">
        <v>1</v>
      </c>
      <c r="F40" s="35">
        <v>1</v>
      </c>
      <c r="G40" s="41" t="s">
        <v>47</v>
      </c>
      <c r="H40" s="153">
        <v>11</v>
      </c>
      <c r="I40" s="205">
        <v>9100</v>
      </c>
      <c r="J40" s="204">
        <v>9100</v>
      </c>
      <c r="K40" s="204">
        <v>7556.46</v>
      </c>
      <c r="L40" s="204">
        <v>7556.46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28">
        <v>2</v>
      </c>
      <c r="B41" s="62">
        <v>2</v>
      </c>
      <c r="C41" s="45"/>
      <c r="D41" s="50"/>
      <c r="E41" s="40"/>
      <c r="F41" s="29"/>
      <c r="G41" s="60" t="s">
        <v>48</v>
      </c>
      <c r="H41" s="154">
        <v>12</v>
      </c>
      <c r="I41" s="206">
        <f aca="true" t="shared" si="2" ref="I41:L43">I42</f>
        <v>182100</v>
      </c>
      <c r="J41" s="207">
        <f t="shared" si="2"/>
        <v>182100</v>
      </c>
      <c r="K41" s="206">
        <f t="shared" si="2"/>
        <v>170634.32</v>
      </c>
      <c r="L41" s="206">
        <f t="shared" si="2"/>
        <v>170634.32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7">
        <v>2</v>
      </c>
      <c r="B42" s="26">
        <v>2</v>
      </c>
      <c r="C42" s="41">
        <v>1</v>
      </c>
      <c r="D42" s="46"/>
      <c r="E42" s="26"/>
      <c r="F42" s="35"/>
      <c r="G42" s="69" t="s">
        <v>48</v>
      </c>
      <c r="H42" s="153">
        <v>13</v>
      </c>
      <c r="I42" s="202">
        <f t="shared" si="2"/>
        <v>182100</v>
      </c>
      <c r="J42" s="203">
        <f t="shared" si="2"/>
        <v>182100</v>
      </c>
      <c r="K42" s="202">
        <f t="shared" si="2"/>
        <v>170634.32</v>
      </c>
      <c r="L42" s="203">
        <f t="shared" si="2"/>
        <v>170634.32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27">
        <v>2</v>
      </c>
      <c r="B43" s="26">
        <v>2</v>
      </c>
      <c r="C43" s="41">
        <v>1</v>
      </c>
      <c r="D43" s="46">
        <v>1</v>
      </c>
      <c r="E43" s="26"/>
      <c r="F43" s="35"/>
      <c r="G43" s="41" t="s">
        <v>48</v>
      </c>
      <c r="H43" s="155">
        <v>14</v>
      </c>
      <c r="I43" s="202">
        <f t="shared" si="2"/>
        <v>182100</v>
      </c>
      <c r="J43" s="203">
        <f t="shared" si="2"/>
        <v>182100</v>
      </c>
      <c r="K43" s="208">
        <f t="shared" si="2"/>
        <v>170634.32</v>
      </c>
      <c r="L43" s="208">
        <f t="shared" si="2"/>
        <v>170634.32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0">
        <v>2</v>
      </c>
      <c r="B44" s="38">
        <v>2</v>
      </c>
      <c r="C44" s="43">
        <v>1</v>
      </c>
      <c r="D44" s="48">
        <v>1</v>
      </c>
      <c r="E44" s="38">
        <v>1</v>
      </c>
      <c r="F44" s="57"/>
      <c r="G44" s="43" t="s">
        <v>48</v>
      </c>
      <c r="H44" s="156">
        <v>15</v>
      </c>
      <c r="I44" s="209">
        <f>SUM(I45:I63)-I54</f>
        <v>182100</v>
      </c>
      <c r="J44" s="210">
        <f>SUM(J45:J63)-J54</f>
        <v>182100</v>
      </c>
      <c r="K44" s="210">
        <f>SUM(K45:K63)-K54</f>
        <v>170634.32</v>
      </c>
      <c r="L44" s="211">
        <f>SUM(L45:L63)-L54</f>
        <v>170634.32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4">
        <v>2</v>
      </c>
      <c r="B45" s="37">
        <v>2</v>
      </c>
      <c r="C45" s="42">
        <v>1</v>
      </c>
      <c r="D45" s="47">
        <v>1</v>
      </c>
      <c r="E45" s="37">
        <v>1</v>
      </c>
      <c r="F45" s="32">
        <v>1</v>
      </c>
      <c r="G45" s="42" t="s">
        <v>13</v>
      </c>
      <c r="H45" s="155">
        <v>16</v>
      </c>
      <c r="I45" s="204">
        <v>161100</v>
      </c>
      <c r="J45" s="204">
        <v>161100</v>
      </c>
      <c r="K45" s="204">
        <v>149921.75</v>
      </c>
      <c r="L45" s="204">
        <v>149921.75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4">
        <v>2</v>
      </c>
      <c r="B46" s="37">
        <v>2</v>
      </c>
      <c r="C46" s="42">
        <v>1</v>
      </c>
      <c r="D46" s="47">
        <v>1</v>
      </c>
      <c r="E46" s="37">
        <v>1</v>
      </c>
      <c r="F46" s="31">
        <v>2</v>
      </c>
      <c r="G46" s="42" t="s">
        <v>14</v>
      </c>
      <c r="H46" s="153">
        <v>17</v>
      </c>
      <c r="I46" s="204"/>
      <c r="J46" s="204"/>
      <c r="K46" s="204"/>
      <c r="L46" s="20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4">
        <v>2</v>
      </c>
      <c r="B47" s="37">
        <v>2</v>
      </c>
      <c r="C47" s="42">
        <v>1</v>
      </c>
      <c r="D47" s="47">
        <v>1</v>
      </c>
      <c r="E47" s="37">
        <v>1</v>
      </c>
      <c r="F47" s="31">
        <v>5</v>
      </c>
      <c r="G47" s="42" t="s">
        <v>15</v>
      </c>
      <c r="H47" s="155">
        <v>18</v>
      </c>
      <c r="I47" s="204"/>
      <c r="J47" s="204"/>
      <c r="K47" s="204"/>
      <c r="L47" s="20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4">
        <v>2</v>
      </c>
      <c r="B48" s="37">
        <v>2</v>
      </c>
      <c r="C48" s="42">
        <v>1</v>
      </c>
      <c r="D48" s="47">
        <v>1</v>
      </c>
      <c r="E48" s="37">
        <v>1</v>
      </c>
      <c r="F48" s="31">
        <v>6</v>
      </c>
      <c r="G48" s="42" t="s">
        <v>16</v>
      </c>
      <c r="H48" s="153">
        <v>19</v>
      </c>
      <c r="I48" s="204"/>
      <c r="J48" s="204"/>
      <c r="K48" s="204"/>
      <c r="L48" s="20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85">
        <v>2</v>
      </c>
      <c r="B49" s="78">
        <v>2</v>
      </c>
      <c r="C49" s="76">
        <v>1</v>
      </c>
      <c r="D49" s="77">
        <v>1</v>
      </c>
      <c r="E49" s="78">
        <v>1</v>
      </c>
      <c r="F49" s="70">
        <v>7</v>
      </c>
      <c r="G49" s="76" t="s">
        <v>49</v>
      </c>
      <c r="H49" s="154">
        <v>20</v>
      </c>
      <c r="I49" s="204"/>
      <c r="J49" s="204"/>
      <c r="K49" s="204"/>
      <c r="L49" s="20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4">
        <v>2</v>
      </c>
      <c r="B50" s="37">
        <v>2</v>
      </c>
      <c r="C50" s="42">
        <v>1</v>
      </c>
      <c r="D50" s="47">
        <v>1</v>
      </c>
      <c r="E50" s="37">
        <v>1</v>
      </c>
      <c r="F50" s="31">
        <v>8</v>
      </c>
      <c r="G50" s="42" t="s">
        <v>17</v>
      </c>
      <c r="H50" s="153">
        <v>21</v>
      </c>
      <c r="I50" s="204"/>
      <c r="J50" s="204"/>
      <c r="K50" s="204"/>
      <c r="L50" s="20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4">
        <v>2</v>
      </c>
      <c r="B51" s="37">
        <v>2</v>
      </c>
      <c r="C51" s="42">
        <v>1</v>
      </c>
      <c r="D51" s="47">
        <v>1</v>
      </c>
      <c r="E51" s="37">
        <v>1</v>
      </c>
      <c r="F51" s="31">
        <v>9</v>
      </c>
      <c r="G51" s="42" t="s">
        <v>50</v>
      </c>
      <c r="H51" s="155">
        <v>22</v>
      </c>
      <c r="I51" s="204"/>
      <c r="J51" s="204"/>
      <c r="K51" s="204"/>
      <c r="L51" s="20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85">
        <v>2</v>
      </c>
      <c r="B52" s="78">
        <v>2</v>
      </c>
      <c r="C52" s="76">
        <v>1</v>
      </c>
      <c r="D52" s="77">
        <v>1</v>
      </c>
      <c r="E52" s="78">
        <v>1</v>
      </c>
      <c r="F52" s="70">
        <v>10</v>
      </c>
      <c r="G52" s="76" t="s">
        <v>18</v>
      </c>
      <c r="H52" s="157">
        <v>23</v>
      </c>
      <c r="I52" s="204">
        <v>21000</v>
      </c>
      <c r="J52" s="204">
        <v>21000</v>
      </c>
      <c r="K52" s="204">
        <v>20712.57</v>
      </c>
      <c r="L52" s="204">
        <v>20712.57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4">
        <v>2</v>
      </c>
      <c r="B53" s="37">
        <v>2</v>
      </c>
      <c r="C53" s="42">
        <v>1</v>
      </c>
      <c r="D53" s="47">
        <v>1</v>
      </c>
      <c r="E53" s="37">
        <v>1</v>
      </c>
      <c r="F53" s="31">
        <v>11</v>
      </c>
      <c r="G53" s="42" t="s">
        <v>51</v>
      </c>
      <c r="H53" s="155">
        <v>24</v>
      </c>
      <c r="I53" s="205"/>
      <c r="J53" s="204"/>
      <c r="K53" s="204"/>
      <c r="L53" s="20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41">
        <v>1</v>
      </c>
      <c r="B54" s="242"/>
      <c r="C54" s="242"/>
      <c r="D54" s="242"/>
      <c r="E54" s="242"/>
      <c r="F54" s="243"/>
      <c r="G54" s="170">
        <v>2</v>
      </c>
      <c r="H54" s="171">
        <v>3</v>
      </c>
      <c r="I54" s="172">
        <v>4</v>
      </c>
      <c r="J54" s="173">
        <v>5</v>
      </c>
      <c r="K54" s="174">
        <v>6</v>
      </c>
      <c r="L54" s="172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3">
        <v>2</v>
      </c>
      <c r="B55" s="75">
        <v>2</v>
      </c>
      <c r="C55" s="63">
        <v>1</v>
      </c>
      <c r="D55" s="63">
        <v>1</v>
      </c>
      <c r="E55" s="63">
        <v>1</v>
      </c>
      <c r="F55" s="71">
        <v>12</v>
      </c>
      <c r="G55" s="63" t="s">
        <v>19</v>
      </c>
      <c r="H55" s="158">
        <v>25</v>
      </c>
      <c r="I55" s="101"/>
      <c r="J55" s="96"/>
      <c r="K55" s="96"/>
      <c r="L55" s="9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4">
        <v>2</v>
      </c>
      <c r="B56" s="37">
        <v>2</v>
      </c>
      <c r="C56" s="42">
        <v>1</v>
      </c>
      <c r="D56" s="42">
        <v>1</v>
      </c>
      <c r="E56" s="42">
        <v>1</v>
      </c>
      <c r="F56" s="31">
        <v>14</v>
      </c>
      <c r="G56" s="42" t="s">
        <v>20</v>
      </c>
      <c r="H56" s="153">
        <v>26</v>
      </c>
      <c r="I56" s="97"/>
      <c r="J56" s="96"/>
      <c r="K56" s="96"/>
      <c r="L56" s="9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4">
        <v>2</v>
      </c>
      <c r="B57" s="37">
        <v>2</v>
      </c>
      <c r="C57" s="42">
        <v>1</v>
      </c>
      <c r="D57" s="42">
        <v>1</v>
      </c>
      <c r="E57" s="42">
        <v>1</v>
      </c>
      <c r="F57" s="31">
        <v>15</v>
      </c>
      <c r="G57" s="42" t="s">
        <v>21</v>
      </c>
      <c r="H57" s="158">
        <v>27</v>
      </c>
      <c r="I57" s="97"/>
      <c r="J57" s="96"/>
      <c r="K57" s="96"/>
      <c r="L57" s="9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4">
        <v>2</v>
      </c>
      <c r="B58" s="37">
        <v>2</v>
      </c>
      <c r="C58" s="42">
        <v>1</v>
      </c>
      <c r="D58" s="42">
        <v>1</v>
      </c>
      <c r="E58" s="42">
        <v>1</v>
      </c>
      <c r="F58" s="31">
        <v>16</v>
      </c>
      <c r="G58" s="42" t="s">
        <v>22</v>
      </c>
      <c r="H58" s="153">
        <v>28</v>
      </c>
      <c r="I58" s="97"/>
      <c r="J58" s="96"/>
      <c r="K58" s="96"/>
      <c r="L58" s="9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4">
        <v>2</v>
      </c>
      <c r="B59" s="37">
        <v>2</v>
      </c>
      <c r="C59" s="42">
        <v>1</v>
      </c>
      <c r="D59" s="42">
        <v>1</v>
      </c>
      <c r="E59" s="42">
        <v>1</v>
      </c>
      <c r="F59" s="31">
        <v>17</v>
      </c>
      <c r="G59" s="42" t="s">
        <v>52</v>
      </c>
      <c r="H59" s="158">
        <v>29</v>
      </c>
      <c r="I59" s="97"/>
      <c r="J59" s="96"/>
      <c r="K59" s="96"/>
      <c r="L59" s="9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4">
        <v>2</v>
      </c>
      <c r="B60" s="37">
        <v>2</v>
      </c>
      <c r="C60" s="42">
        <v>1</v>
      </c>
      <c r="D60" s="42">
        <v>1</v>
      </c>
      <c r="E60" s="42">
        <v>1</v>
      </c>
      <c r="F60" s="31">
        <v>18</v>
      </c>
      <c r="G60" s="42" t="s">
        <v>105</v>
      </c>
      <c r="H60" s="153">
        <v>30</v>
      </c>
      <c r="I60" s="97"/>
      <c r="J60" s="96"/>
      <c r="K60" s="96"/>
      <c r="L60" s="9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4">
        <v>2</v>
      </c>
      <c r="B61" s="37">
        <v>2</v>
      </c>
      <c r="C61" s="42">
        <v>1</v>
      </c>
      <c r="D61" s="42">
        <v>1</v>
      </c>
      <c r="E61" s="42">
        <v>1</v>
      </c>
      <c r="F61" s="31">
        <v>19</v>
      </c>
      <c r="G61" s="42" t="s">
        <v>23</v>
      </c>
      <c r="H61" s="158">
        <v>31</v>
      </c>
      <c r="I61" s="97"/>
      <c r="J61" s="96"/>
      <c r="K61" s="96"/>
      <c r="L61" s="9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4">
        <v>2</v>
      </c>
      <c r="B62" s="37">
        <v>2</v>
      </c>
      <c r="C62" s="42">
        <v>1</v>
      </c>
      <c r="D62" s="42">
        <v>1</v>
      </c>
      <c r="E62" s="42">
        <v>1</v>
      </c>
      <c r="F62" s="31">
        <v>20</v>
      </c>
      <c r="G62" s="42" t="s">
        <v>90</v>
      </c>
      <c r="H62" s="153">
        <v>32</v>
      </c>
      <c r="I62" s="97"/>
      <c r="J62" s="96"/>
      <c r="K62" s="96"/>
      <c r="L62" s="9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4">
        <v>2</v>
      </c>
      <c r="B63" s="37">
        <v>2</v>
      </c>
      <c r="C63" s="42">
        <v>1</v>
      </c>
      <c r="D63" s="42">
        <v>1</v>
      </c>
      <c r="E63" s="42">
        <v>1</v>
      </c>
      <c r="F63" s="31">
        <v>30</v>
      </c>
      <c r="G63" s="42" t="s">
        <v>24</v>
      </c>
      <c r="H63" s="158">
        <v>33</v>
      </c>
      <c r="I63" s="97"/>
      <c r="J63" s="96"/>
      <c r="K63" s="96"/>
      <c r="L63" s="9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58.5" customHeight="1">
      <c r="A64" s="65">
        <v>3</v>
      </c>
      <c r="B64" s="64"/>
      <c r="C64" s="65"/>
      <c r="D64" s="74"/>
      <c r="E64" s="74"/>
      <c r="F64" s="72"/>
      <c r="G64" s="118" t="s">
        <v>30</v>
      </c>
      <c r="H64" s="161">
        <v>141</v>
      </c>
      <c r="I64" s="90">
        <f>SUM(I65)</f>
        <v>0</v>
      </c>
      <c r="J64" s="90">
        <f>SUM(J65)</f>
        <v>0</v>
      </c>
      <c r="K64" s="90">
        <f>SUM(K65)</f>
        <v>0</v>
      </c>
      <c r="L64" s="90">
        <f>SUM(L65)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4.5" customHeight="1">
      <c r="A65" s="36">
        <v>3</v>
      </c>
      <c r="B65" s="39">
        <v>1</v>
      </c>
      <c r="C65" s="62"/>
      <c r="D65" s="60"/>
      <c r="E65" s="60"/>
      <c r="F65" s="59"/>
      <c r="G65" s="119" t="s">
        <v>31</v>
      </c>
      <c r="H65" s="162">
        <v>142</v>
      </c>
      <c r="I65" s="107">
        <f>SUM(I66+I87+I95+I106+I110)</f>
        <v>0</v>
      </c>
      <c r="J65" s="103">
        <f>SUM(J66+J87+J95+J106+J110)</f>
        <v>0</v>
      </c>
      <c r="K65" s="103">
        <f>SUM(K66+K87+K95+K106+K110)</f>
        <v>0</v>
      </c>
      <c r="L65" s="103">
        <f>SUM(L66+L87+L95+L106+L110)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0.75" customHeight="1">
      <c r="A66" s="40">
        <v>3</v>
      </c>
      <c r="B66" s="50">
        <v>1</v>
      </c>
      <c r="C66" s="40">
        <v>1</v>
      </c>
      <c r="D66" s="45"/>
      <c r="E66" s="45"/>
      <c r="F66" s="68"/>
      <c r="G66" s="182" t="s">
        <v>32</v>
      </c>
      <c r="H66" s="161">
        <v>143</v>
      </c>
      <c r="I66" s="103">
        <f>SUM(I67+I70+I75+I79+I84)</f>
        <v>0</v>
      </c>
      <c r="J66" s="108">
        <f>SUM(J67+J70+J75+J79+J84)</f>
        <v>0</v>
      </c>
      <c r="K66" s="109">
        <f>SUM(K67+K70+K75+K79+K84)</f>
        <v>0</v>
      </c>
      <c r="L66" s="107">
        <f>SUM(L67+L70+L75+L79+L84)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4.25" customHeight="1">
      <c r="A67" s="26">
        <v>3</v>
      </c>
      <c r="B67" s="46">
        <v>1</v>
      </c>
      <c r="C67" s="26">
        <v>1</v>
      </c>
      <c r="D67" s="41">
        <v>1</v>
      </c>
      <c r="E67" s="41"/>
      <c r="F67" s="73"/>
      <c r="G67" s="26" t="s">
        <v>33</v>
      </c>
      <c r="H67" s="162">
        <v>144</v>
      </c>
      <c r="I67" s="107">
        <f aca="true" t="shared" si="3" ref="I67:L68">I68</f>
        <v>0</v>
      </c>
      <c r="J67" s="104">
        <f t="shared" si="3"/>
        <v>0</v>
      </c>
      <c r="K67" s="105">
        <f t="shared" si="3"/>
        <v>0</v>
      </c>
      <c r="L67" s="103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4.25" customHeight="1">
      <c r="A68" s="26">
        <v>3</v>
      </c>
      <c r="B68" s="46">
        <v>1</v>
      </c>
      <c r="C68" s="26">
        <v>1</v>
      </c>
      <c r="D68" s="41">
        <v>1</v>
      </c>
      <c r="E68" s="41">
        <v>1</v>
      </c>
      <c r="F68" s="25"/>
      <c r="G68" s="46" t="s">
        <v>33</v>
      </c>
      <c r="H68" s="161">
        <v>145</v>
      </c>
      <c r="I68" s="103">
        <f t="shared" si="3"/>
        <v>0</v>
      </c>
      <c r="J68" s="107">
        <f t="shared" si="3"/>
        <v>0</v>
      </c>
      <c r="K68" s="107">
        <f t="shared" si="3"/>
        <v>0</v>
      </c>
      <c r="L68" s="107">
        <f t="shared" si="3"/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 customHeight="1">
      <c r="A69" s="26">
        <v>3</v>
      </c>
      <c r="B69" s="46">
        <v>1</v>
      </c>
      <c r="C69" s="26">
        <v>1</v>
      </c>
      <c r="D69" s="41">
        <v>1</v>
      </c>
      <c r="E69" s="41">
        <v>1</v>
      </c>
      <c r="F69" s="25">
        <v>1</v>
      </c>
      <c r="G69" s="46" t="s">
        <v>33</v>
      </c>
      <c r="H69" s="162">
        <v>146</v>
      </c>
      <c r="I69" s="100"/>
      <c r="J69" s="97"/>
      <c r="K69" s="97"/>
      <c r="L69" s="97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 customHeight="1">
      <c r="A70" s="40">
        <v>3</v>
      </c>
      <c r="B70" s="45">
        <v>1</v>
      </c>
      <c r="C70" s="45">
        <v>1</v>
      </c>
      <c r="D70" s="45">
        <v>2</v>
      </c>
      <c r="E70" s="45"/>
      <c r="F70" s="29"/>
      <c r="G70" s="50" t="s">
        <v>63</v>
      </c>
      <c r="H70" s="161">
        <v>147</v>
      </c>
      <c r="I70" s="103">
        <f>I71</f>
        <v>0</v>
      </c>
      <c r="J70" s="104">
        <f>J71</f>
        <v>0</v>
      </c>
      <c r="K70" s="105">
        <f>K71</f>
        <v>0</v>
      </c>
      <c r="L70" s="103">
        <f>L71</f>
        <v>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>
      <c r="A71" s="26">
        <v>3</v>
      </c>
      <c r="B71" s="41">
        <v>1</v>
      </c>
      <c r="C71" s="41">
        <v>1</v>
      </c>
      <c r="D71" s="41">
        <v>2</v>
      </c>
      <c r="E71" s="41">
        <v>1</v>
      </c>
      <c r="F71" s="35"/>
      <c r="G71" s="46" t="s">
        <v>63</v>
      </c>
      <c r="H71" s="162">
        <v>148</v>
      </c>
      <c r="I71" s="107">
        <f>SUM(I72:I74)</f>
        <v>0</v>
      </c>
      <c r="J71" s="108">
        <f>SUM(J72:J74)</f>
        <v>0</v>
      </c>
      <c r="K71" s="109">
        <f>SUM(K72:K74)</f>
        <v>0</v>
      </c>
      <c r="L71" s="107">
        <f>SUM(L72:L74)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 customHeight="1">
      <c r="A72" s="40">
        <v>3</v>
      </c>
      <c r="B72" s="45">
        <v>1</v>
      </c>
      <c r="C72" s="45">
        <v>1</v>
      </c>
      <c r="D72" s="45">
        <v>2</v>
      </c>
      <c r="E72" s="45">
        <v>1</v>
      </c>
      <c r="F72" s="29">
        <v>1</v>
      </c>
      <c r="G72" s="50" t="s">
        <v>34</v>
      </c>
      <c r="H72" s="161">
        <v>149</v>
      </c>
      <c r="I72" s="106"/>
      <c r="J72" s="94"/>
      <c r="K72" s="94"/>
      <c r="L72" s="111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6.5" customHeight="1">
      <c r="A73" s="26">
        <v>3</v>
      </c>
      <c r="B73" s="41">
        <v>1</v>
      </c>
      <c r="C73" s="41">
        <v>1</v>
      </c>
      <c r="D73" s="41">
        <v>2</v>
      </c>
      <c r="E73" s="41">
        <v>1</v>
      </c>
      <c r="F73" s="35">
        <v>2</v>
      </c>
      <c r="G73" s="46" t="s">
        <v>35</v>
      </c>
      <c r="H73" s="162">
        <v>150</v>
      </c>
      <c r="I73" s="100"/>
      <c r="J73" s="97"/>
      <c r="K73" s="97"/>
      <c r="L73" s="97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6.5" customHeight="1">
      <c r="A74" s="40">
        <v>3</v>
      </c>
      <c r="B74" s="45">
        <v>1</v>
      </c>
      <c r="C74" s="45">
        <v>1</v>
      </c>
      <c r="D74" s="45">
        <v>2</v>
      </c>
      <c r="E74" s="45">
        <v>1</v>
      </c>
      <c r="F74" s="29">
        <v>3</v>
      </c>
      <c r="G74" s="50" t="s">
        <v>64</v>
      </c>
      <c r="H74" s="161">
        <v>151</v>
      </c>
      <c r="I74" s="106"/>
      <c r="J74" s="94"/>
      <c r="K74" s="94"/>
      <c r="L74" s="111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>
      <c r="A75" s="26">
        <v>3</v>
      </c>
      <c r="B75" s="41">
        <v>1</v>
      </c>
      <c r="C75" s="41">
        <v>1</v>
      </c>
      <c r="D75" s="41">
        <v>3</v>
      </c>
      <c r="E75" s="41"/>
      <c r="F75" s="35"/>
      <c r="G75" s="46" t="s">
        <v>65</v>
      </c>
      <c r="H75" s="162">
        <v>152</v>
      </c>
      <c r="I75" s="107">
        <f>I76</f>
        <v>0</v>
      </c>
      <c r="J75" s="108">
        <f>J76</f>
        <v>0</v>
      </c>
      <c r="K75" s="109">
        <f>K76</f>
        <v>0</v>
      </c>
      <c r="L75" s="107">
        <f>L76</f>
        <v>0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>
      <c r="A76" s="26">
        <v>3</v>
      </c>
      <c r="B76" s="41">
        <v>1</v>
      </c>
      <c r="C76" s="41">
        <v>1</v>
      </c>
      <c r="D76" s="41">
        <v>3</v>
      </c>
      <c r="E76" s="41">
        <v>1</v>
      </c>
      <c r="F76" s="35"/>
      <c r="G76" s="46" t="s">
        <v>65</v>
      </c>
      <c r="H76" s="161">
        <v>153</v>
      </c>
      <c r="I76" s="107">
        <f>SUM(I77:I78)</f>
        <v>0</v>
      </c>
      <c r="J76" s="108">
        <f>SUM(J77:J78)</f>
        <v>0</v>
      </c>
      <c r="K76" s="109">
        <f>SUM(K77:K78)</f>
        <v>0</v>
      </c>
      <c r="L76" s="107">
        <f>SUM(L77:L78)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" customHeight="1">
      <c r="A77" s="26">
        <v>3</v>
      </c>
      <c r="B77" s="41">
        <v>1</v>
      </c>
      <c r="C77" s="41">
        <v>1</v>
      </c>
      <c r="D77" s="41">
        <v>3</v>
      </c>
      <c r="E77" s="41">
        <v>1</v>
      </c>
      <c r="F77" s="35">
        <v>1</v>
      </c>
      <c r="G77" s="46" t="s">
        <v>36</v>
      </c>
      <c r="H77" s="162">
        <v>154</v>
      </c>
      <c r="I77" s="100"/>
      <c r="J77" s="97"/>
      <c r="K77" s="97"/>
      <c r="L77" s="111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>
      <c r="A78" s="26">
        <v>3</v>
      </c>
      <c r="B78" s="41">
        <v>1</v>
      </c>
      <c r="C78" s="41">
        <v>1</v>
      </c>
      <c r="D78" s="41">
        <v>3</v>
      </c>
      <c r="E78" s="41">
        <v>1</v>
      </c>
      <c r="F78" s="35">
        <v>2</v>
      </c>
      <c r="G78" s="46" t="s">
        <v>66</v>
      </c>
      <c r="H78" s="161">
        <v>155</v>
      </c>
      <c r="I78" s="106"/>
      <c r="J78" s="97"/>
      <c r="K78" s="97"/>
      <c r="L78" s="97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 customHeight="1">
      <c r="A79" s="38">
        <v>3</v>
      </c>
      <c r="B79" s="43">
        <v>1</v>
      </c>
      <c r="C79" s="43">
        <v>1</v>
      </c>
      <c r="D79" s="43">
        <v>4</v>
      </c>
      <c r="E79" s="43"/>
      <c r="F79" s="57"/>
      <c r="G79" s="48" t="s">
        <v>37</v>
      </c>
      <c r="H79" s="162">
        <v>156</v>
      </c>
      <c r="I79" s="107">
        <f>I80</f>
        <v>0</v>
      </c>
      <c r="J79" s="124">
        <f>J80</f>
        <v>0</v>
      </c>
      <c r="K79" s="125">
        <f>K80</f>
        <v>0</v>
      </c>
      <c r="L79" s="120">
        <f>L80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6.5" customHeight="1">
      <c r="A80" s="26">
        <v>3</v>
      </c>
      <c r="B80" s="41">
        <v>1</v>
      </c>
      <c r="C80" s="41">
        <v>1</v>
      </c>
      <c r="D80" s="41">
        <v>4</v>
      </c>
      <c r="E80" s="41">
        <v>1</v>
      </c>
      <c r="F80" s="35"/>
      <c r="G80" s="46" t="s">
        <v>37</v>
      </c>
      <c r="H80" s="161">
        <v>157</v>
      </c>
      <c r="I80" s="103">
        <f>SUM(I81:I83)</f>
        <v>0</v>
      </c>
      <c r="J80" s="108">
        <f>SUM(J81:J83)</f>
        <v>0</v>
      </c>
      <c r="K80" s="109">
        <f>SUM(K81:K83)</f>
        <v>0</v>
      </c>
      <c r="L80" s="107">
        <f>SUM(L81:L83)</f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>
      <c r="A81" s="26">
        <v>3</v>
      </c>
      <c r="B81" s="41">
        <v>1</v>
      </c>
      <c r="C81" s="41">
        <v>1</v>
      </c>
      <c r="D81" s="41">
        <v>4</v>
      </c>
      <c r="E81" s="41">
        <v>1</v>
      </c>
      <c r="F81" s="35">
        <v>1</v>
      </c>
      <c r="G81" s="46" t="s">
        <v>38</v>
      </c>
      <c r="H81" s="162">
        <v>158</v>
      </c>
      <c r="I81" s="100"/>
      <c r="J81" s="97"/>
      <c r="K81" s="97"/>
      <c r="L81" s="11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>
      <c r="A82" s="40">
        <v>3</v>
      </c>
      <c r="B82" s="45">
        <v>1</v>
      </c>
      <c r="C82" s="45">
        <v>1</v>
      </c>
      <c r="D82" s="45">
        <v>4</v>
      </c>
      <c r="E82" s="45">
        <v>1</v>
      </c>
      <c r="F82" s="29">
        <v>2</v>
      </c>
      <c r="G82" s="50" t="s">
        <v>39</v>
      </c>
      <c r="H82" s="161">
        <v>159</v>
      </c>
      <c r="I82" s="106"/>
      <c r="J82" s="94"/>
      <c r="K82" s="94"/>
      <c r="L82" s="97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>
      <c r="A83" s="26">
        <v>3</v>
      </c>
      <c r="B83" s="53">
        <v>1</v>
      </c>
      <c r="C83" s="53">
        <v>1</v>
      </c>
      <c r="D83" s="53">
        <v>4</v>
      </c>
      <c r="E83" s="53">
        <v>1</v>
      </c>
      <c r="F83" s="58">
        <v>3</v>
      </c>
      <c r="G83" s="53" t="s">
        <v>40</v>
      </c>
      <c r="H83" s="162">
        <v>160</v>
      </c>
      <c r="I83" s="110"/>
      <c r="J83" s="111"/>
      <c r="K83" s="111"/>
      <c r="L83" s="111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8.75" customHeight="1">
      <c r="A84" s="26">
        <v>3</v>
      </c>
      <c r="B84" s="41">
        <v>1</v>
      </c>
      <c r="C84" s="41">
        <v>1</v>
      </c>
      <c r="D84" s="41">
        <v>5</v>
      </c>
      <c r="E84" s="41"/>
      <c r="F84" s="35"/>
      <c r="G84" s="46" t="s">
        <v>67</v>
      </c>
      <c r="H84" s="161">
        <v>161</v>
      </c>
      <c r="I84" s="107">
        <f aca="true" t="shared" si="4" ref="I84:L85">I85</f>
        <v>0</v>
      </c>
      <c r="J84" s="108">
        <f t="shared" si="4"/>
        <v>0</v>
      </c>
      <c r="K84" s="109">
        <f t="shared" si="4"/>
        <v>0</v>
      </c>
      <c r="L84" s="107">
        <f t="shared" si="4"/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7.25" customHeight="1">
      <c r="A85" s="38">
        <v>3</v>
      </c>
      <c r="B85" s="43">
        <v>1</v>
      </c>
      <c r="C85" s="43">
        <v>1</v>
      </c>
      <c r="D85" s="43">
        <v>5</v>
      </c>
      <c r="E85" s="43">
        <v>1</v>
      </c>
      <c r="F85" s="57"/>
      <c r="G85" s="48" t="s">
        <v>67</v>
      </c>
      <c r="H85" s="162">
        <v>162</v>
      </c>
      <c r="I85" s="109">
        <f t="shared" si="4"/>
        <v>0</v>
      </c>
      <c r="J85" s="109">
        <f t="shared" si="4"/>
        <v>0</v>
      </c>
      <c r="K85" s="109">
        <f t="shared" si="4"/>
        <v>0</v>
      </c>
      <c r="L85" s="10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6.5" customHeight="1">
      <c r="A86" s="37">
        <v>3</v>
      </c>
      <c r="B86" s="42">
        <v>1</v>
      </c>
      <c r="C86" s="42">
        <v>1</v>
      </c>
      <c r="D86" s="42">
        <v>5</v>
      </c>
      <c r="E86" s="42">
        <v>1</v>
      </c>
      <c r="F86" s="31">
        <v>1</v>
      </c>
      <c r="G86" s="47" t="s">
        <v>67</v>
      </c>
      <c r="H86" s="161">
        <v>163</v>
      </c>
      <c r="I86" s="94"/>
      <c r="J86" s="97"/>
      <c r="K86" s="97"/>
      <c r="L86" s="97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29.25" customHeight="1">
      <c r="A87" s="38">
        <v>3</v>
      </c>
      <c r="B87" s="43">
        <v>1</v>
      </c>
      <c r="C87" s="43">
        <v>2</v>
      </c>
      <c r="D87" s="43"/>
      <c r="E87" s="43"/>
      <c r="F87" s="57"/>
      <c r="G87" s="181" t="s">
        <v>41</v>
      </c>
      <c r="H87" s="162">
        <v>164</v>
      </c>
      <c r="I87" s="107">
        <f aca="true" t="shared" si="5" ref="I87:L88">I88</f>
        <v>0</v>
      </c>
      <c r="J87" s="124">
        <f t="shared" si="5"/>
        <v>0</v>
      </c>
      <c r="K87" s="125">
        <f t="shared" si="5"/>
        <v>0</v>
      </c>
      <c r="L87" s="120">
        <f t="shared" si="5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>
      <c r="A88" s="26">
        <v>3</v>
      </c>
      <c r="B88" s="41">
        <v>1</v>
      </c>
      <c r="C88" s="41">
        <v>2</v>
      </c>
      <c r="D88" s="41">
        <v>1</v>
      </c>
      <c r="E88" s="41"/>
      <c r="F88" s="35"/>
      <c r="G88" s="46" t="s">
        <v>42</v>
      </c>
      <c r="H88" s="161">
        <v>165</v>
      </c>
      <c r="I88" s="103">
        <f t="shared" si="5"/>
        <v>0</v>
      </c>
      <c r="J88" s="108">
        <f t="shared" si="5"/>
        <v>0</v>
      </c>
      <c r="K88" s="109">
        <f t="shared" si="5"/>
        <v>0</v>
      </c>
      <c r="L88" s="107">
        <f t="shared" si="5"/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0">
        <v>3</v>
      </c>
      <c r="B89" s="45">
        <v>1</v>
      </c>
      <c r="C89" s="45">
        <v>2</v>
      </c>
      <c r="D89" s="45">
        <v>1</v>
      </c>
      <c r="E89" s="45">
        <v>1</v>
      </c>
      <c r="F89" s="29"/>
      <c r="G89" s="50" t="s">
        <v>42</v>
      </c>
      <c r="H89" s="162">
        <v>166</v>
      </c>
      <c r="I89" s="107">
        <f>SUM(I90:I94)</f>
        <v>0</v>
      </c>
      <c r="J89" s="104">
        <f>SUM(J90:J94)</f>
        <v>0</v>
      </c>
      <c r="K89" s="105">
        <f>SUM(K90:K94)</f>
        <v>0</v>
      </c>
      <c r="L89" s="103">
        <f>SUM(L90:L94)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>
      <c r="A90" s="38">
        <v>3</v>
      </c>
      <c r="B90" s="53">
        <v>1</v>
      </c>
      <c r="C90" s="53">
        <v>2</v>
      </c>
      <c r="D90" s="53">
        <v>1</v>
      </c>
      <c r="E90" s="53">
        <v>1</v>
      </c>
      <c r="F90" s="58">
        <v>1</v>
      </c>
      <c r="G90" s="54" t="s">
        <v>68</v>
      </c>
      <c r="H90" s="161">
        <v>167</v>
      </c>
      <c r="I90" s="94"/>
      <c r="J90" s="97"/>
      <c r="K90" s="97"/>
      <c r="L90" s="111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38.25" customHeight="1">
      <c r="A91" s="26">
        <v>3</v>
      </c>
      <c r="B91" s="41">
        <v>1</v>
      </c>
      <c r="C91" s="41">
        <v>2</v>
      </c>
      <c r="D91" s="41">
        <v>1</v>
      </c>
      <c r="E91" s="41">
        <v>1</v>
      </c>
      <c r="F91" s="35">
        <v>2</v>
      </c>
      <c r="G91" s="46" t="s">
        <v>9</v>
      </c>
      <c r="H91" s="162">
        <v>168</v>
      </c>
      <c r="I91" s="97"/>
      <c r="J91" s="97"/>
      <c r="K91" s="97"/>
      <c r="L91" s="9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4.25" customHeight="1">
      <c r="A92" s="26">
        <v>3</v>
      </c>
      <c r="B92" s="41">
        <v>1</v>
      </c>
      <c r="C92" s="41">
        <v>2</v>
      </c>
      <c r="D92" s="26">
        <v>1</v>
      </c>
      <c r="E92" s="41">
        <v>1</v>
      </c>
      <c r="F92" s="35">
        <v>3</v>
      </c>
      <c r="G92" s="46" t="s">
        <v>43</v>
      </c>
      <c r="H92" s="161">
        <v>169</v>
      </c>
      <c r="I92" s="97"/>
      <c r="J92" s="97"/>
      <c r="K92" s="97"/>
      <c r="L92" s="9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7.25" customHeight="1">
      <c r="A93" s="26">
        <v>3</v>
      </c>
      <c r="B93" s="41">
        <v>1</v>
      </c>
      <c r="C93" s="41">
        <v>2</v>
      </c>
      <c r="D93" s="26">
        <v>1</v>
      </c>
      <c r="E93" s="41">
        <v>1</v>
      </c>
      <c r="F93" s="35">
        <v>4</v>
      </c>
      <c r="G93" s="46" t="s">
        <v>69</v>
      </c>
      <c r="H93" s="162">
        <v>170</v>
      </c>
      <c r="I93" s="97"/>
      <c r="J93" s="97"/>
      <c r="K93" s="97"/>
      <c r="L93" s="97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 customHeight="1">
      <c r="A94" s="38">
        <v>3</v>
      </c>
      <c r="B94" s="53">
        <v>1</v>
      </c>
      <c r="C94" s="53">
        <v>2</v>
      </c>
      <c r="D94" s="52">
        <v>1</v>
      </c>
      <c r="E94" s="53">
        <v>1</v>
      </c>
      <c r="F94" s="58">
        <v>5</v>
      </c>
      <c r="G94" s="54" t="s">
        <v>70</v>
      </c>
      <c r="H94" s="161">
        <v>171</v>
      </c>
      <c r="I94" s="97"/>
      <c r="J94" s="97"/>
      <c r="K94" s="97"/>
      <c r="L94" s="111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7.25" customHeight="1">
      <c r="A95" s="26">
        <v>3</v>
      </c>
      <c r="B95" s="41">
        <v>1</v>
      </c>
      <c r="C95" s="41">
        <v>3</v>
      </c>
      <c r="D95" s="26"/>
      <c r="E95" s="41"/>
      <c r="F95" s="35"/>
      <c r="G95" s="180" t="s">
        <v>71</v>
      </c>
      <c r="H95" s="162">
        <v>172</v>
      </c>
      <c r="I95" s="107">
        <f>SUM(I96+I100)</f>
        <v>0</v>
      </c>
      <c r="J95" s="108">
        <f>SUM(J96+J100)</f>
        <v>0</v>
      </c>
      <c r="K95" s="109">
        <f>SUM(K96+K100)</f>
        <v>0</v>
      </c>
      <c r="L95" s="107">
        <f>SUM(L96+L100)</f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 customHeight="1">
      <c r="A96" s="40">
        <v>3</v>
      </c>
      <c r="B96" s="45">
        <v>1</v>
      </c>
      <c r="C96" s="45">
        <v>3</v>
      </c>
      <c r="D96" s="40">
        <v>1</v>
      </c>
      <c r="E96" s="26"/>
      <c r="F96" s="29"/>
      <c r="G96" s="50" t="s">
        <v>77</v>
      </c>
      <c r="H96" s="161">
        <v>173</v>
      </c>
      <c r="I96" s="103">
        <f>I97</f>
        <v>0</v>
      </c>
      <c r="J96" s="104">
        <f>J97</f>
        <v>0</v>
      </c>
      <c r="K96" s="105">
        <f>K97</f>
        <v>0</v>
      </c>
      <c r="L96" s="103">
        <f>L97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8.75" customHeight="1">
      <c r="A97" s="26">
        <v>3</v>
      </c>
      <c r="B97" s="41">
        <v>1</v>
      </c>
      <c r="C97" s="41">
        <v>3</v>
      </c>
      <c r="D97" s="26">
        <v>1</v>
      </c>
      <c r="E97" s="26">
        <v>1</v>
      </c>
      <c r="F97" s="35"/>
      <c r="G97" s="46" t="s">
        <v>77</v>
      </c>
      <c r="H97" s="162">
        <v>174</v>
      </c>
      <c r="I97" s="107">
        <f>I99</f>
        <v>0</v>
      </c>
      <c r="J97" s="108">
        <f>J99</f>
        <v>0</v>
      </c>
      <c r="K97" s="109">
        <f>K99</f>
        <v>0</v>
      </c>
      <c r="L97" s="107">
        <f>L99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" customHeight="1">
      <c r="A98" s="244">
        <v>1</v>
      </c>
      <c r="B98" s="242"/>
      <c r="C98" s="242"/>
      <c r="D98" s="242"/>
      <c r="E98" s="242"/>
      <c r="F98" s="243"/>
      <c r="G98" s="176">
        <v>2</v>
      </c>
      <c r="H98" s="177">
        <v>3</v>
      </c>
      <c r="I98" s="171">
        <v>4</v>
      </c>
      <c r="J98" s="169">
        <v>5</v>
      </c>
      <c r="K98" s="170">
        <v>6</v>
      </c>
      <c r="L98" s="171">
        <v>7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6.5" customHeight="1">
      <c r="A99" s="26">
        <v>3</v>
      </c>
      <c r="B99" s="46">
        <v>1</v>
      </c>
      <c r="C99" s="26">
        <v>3</v>
      </c>
      <c r="D99" s="41">
        <v>1</v>
      </c>
      <c r="E99" s="41">
        <v>1</v>
      </c>
      <c r="F99" s="35">
        <v>1</v>
      </c>
      <c r="G99" s="129" t="s">
        <v>77</v>
      </c>
      <c r="H99" s="159">
        <v>175</v>
      </c>
      <c r="I99" s="111"/>
      <c r="J99" s="111"/>
      <c r="K99" s="111"/>
      <c r="L99" s="111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4.25" customHeight="1">
      <c r="A100" s="26">
        <v>3</v>
      </c>
      <c r="B100" s="46">
        <v>1</v>
      </c>
      <c r="C100" s="26">
        <v>3</v>
      </c>
      <c r="D100" s="41">
        <v>2</v>
      </c>
      <c r="E100" s="41"/>
      <c r="F100" s="35"/>
      <c r="G100" s="46" t="s">
        <v>44</v>
      </c>
      <c r="H100" s="163">
        <v>176</v>
      </c>
      <c r="I100" s="107">
        <f>I101</f>
        <v>0</v>
      </c>
      <c r="J100" s="108">
        <f>J101</f>
        <v>0</v>
      </c>
      <c r="K100" s="109">
        <f>K101</f>
        <v>0</v>
      </c>
      <c r="L100" s="107">
        <f>L101</f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40">
        <v>3</v>
      </c>
      <c r="B101" s="50">
        <v>1</v>
      </c>
      <c r="C101" s="40">
        <v>3</v>
      </c>
      <c r="D101" s="45">
        <v>2</v>
      </c>
      <c r="E101" s="45">
        <v>1</v>
      </c>
      <c r="F101" s="29"/>
      <c r="G101" s="50" t="s">
        <v>44</v>
      </c>
      <c r="H101" s="159">
        <v>177</v>
      </c>
      <c r="I101" s="103">
        <f>SUM(I102:I105)</f>
        <v>0</v>
      </c>
      <c r="J101" s="104">
        <f>SUM(J102:J105)</f>
        <v>0</v>
      </c>
      <c r="K101" s="105">
        <f>SUM(K102:K105)</f>
        <v>0</v>
      </c>
      <c r="L101" s="103">
        <f>SUM(L102:L105)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 customHeight="1">
      <c r="A102" s="26">
        <v>3</v>
      </c>
      <c r="B102" s="46">
        <v>1</v>
      </c>
      <c r="C102" s="26">
        <v>3</v>
      </c>
      <c r="D102" s="41">
        <v>2</v>
      </c>
      <c r="E102" s="41">
        <v>1</v>
      </c>
      <c r="F102" s="35">
        <v>1</v>
      </c>
      <c r="G102" s="46" t="s">
        <v>72</v>
      </c>
      <c r="H102" s="163">
        <v>178</v>
      </c>
      <c r="I102" s="97"/>
      <c r="J102" s="97"/>
      <c r="K102" s="97"/>
      <c r="L102" s="11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4.25" customHeight="1">
      <c r="A103" s="26">
        <v>3</v>
      </c>
      <c r="B103" s="46">
        <v>1</v>
      </c>
      <c r="C103" s="26">
        <v>3</v>
      </c>
      <c r="D103" s="41">
        <v>2</v>
      </c>
      <c r="E103" s="41">
        <v>1</v>
      </c>
      <c r="F103" s="35">
        <v>2</v>
      </c>
      <c r="G103" s="46" t="s">
        <v>92</v>
      </c>
      <c r="H103" s="159">
        <v>179</v>
      </c>
      <c r="I103" s="97"/>
      <c r="J103" s="97"/>
      <c r="K103" s="97"/>
      <c r="L103" s="9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4.25" customHeight="1">
      <c r="A104" s="26">
        <v>3</v>
      </c>
      <c r="B104" s="46">
        <v>1</v>
      </c>
      <c r="C104" s="26">
        <v>3</v>
      </c>
      <c r="D104" s="41">
        <v>2</v>
      </c>
      <c r="E104" s="41">
        <v>1</v>
      </c>
      <c r="F104" s="35">
        <v>3</v>
      </c>
      <c r="G104" s="46" t="s">
        <v>45</v>
      </c>
      <c r="H104" s="163">
        <v>180</v>
      </c>
      <c r="I104" s="97"/>
      <c r="J104" s="97"/>
      <c r="K104" s="97"/>
      <c r="L104" s="97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6.5" customHeight="1">
      <c r="A105" s="26">
        <v>3</v>
      </c>
      <c r="B105" s="46">
        <v>1</v>
      </c>
      <c r="C105" s="26">
        <v>3</v>
      </c>
      <c r="D105" s="41">
        <v>2</v>
      </c>
      <c r="E105" s="41">
        <v>1</v>
      </c>
      <c r="F105" s="35">
        <v>4</v>
      </c>
      <c r="G105" s="41" t="s">
        <v>73</v>
      </c>
      <c r="H105" s="159">
        <v>181</v>
      </c>
      <c r="I105" s="97"/>
      <c r="J105" s="97"/>
      <c r="K105" s="97"/>
      <c r="L105" s="97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28.5" customHeight="1">
      <c r="A106" s="40">
        <v>3</v>
      </c>
      <c r="B106" s="45">
        <v>1</v>
      </c>
      <c r="C106" s="45">
        <v>4</v>
      </c>
      <c r="D106" s="45"/>
      <c r="E106" s="45"/>
      <c r="F106" s="29"/>
      <c r="G106" s="179" t="s">
        <v>76</v>
      </c>
      <c r="H106" s="163">
        <v>182</v>
      </c>
      <c r="I106" s="103">
        <f>I107</f>
        <v>0</v>
      </c>
      <c r="J106" s="104">
        <f aca="true" t="shared" si="6" ref="J106:L108">J107</f>
        <v>0</v>
      </c>
      <c r="K106" s="105">
        <f t="shared" si="6"/>
        <v>0</v>
      </c>
      <c r="L106" s="105">
        <f t="shared" si="6"/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27" customHeight="1">
      <c r="A107" s="38">
        <v>3</v>
      </c>
      <c r="B107" s="53">
        <v>1</v>
      </c>
      <c r="C107" s="53">
        <v>4</v>
      </c>
      <c r="D107" s="53">
        <v>1</v>
      </c>
      <c r="E107" s="53"/>
      <c r="F107" s="58"/>
      <c r="G107" s="54" t="s">
        <v>76</v>
      </c>
      <c r="H107" s="159">
        <v>183</v>
      </c>
      <c r="I107" s="121">
        <f>I108</f>
        <v>0</v>
      </c>
      <c r="J107" s="122">
        <f t="shared" si="6"/>
        <v>0</v>
      </c>
      <c r="K107" s="123">
        <f t="shared" si="6"/>
        <v>0</v>
      </c>
      <c r="L107" s="123">
        <f t="shared" si="6"/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27.75" customHeight="1">
      <c r="A108" s="26">
        <v>3</v>
      </c>
      <c r="B108" s="41">
        <v>1</v>
      </c>
      <c r="C108" s="41">
        <v>4</v>
      </c>
      <c r="D108" s="41">
        <v>1</v>
      </c>
      <c r="E108" s="41">
        <v>1</v>
      </c>
      <c r="F108" s="35"/>
      <c r="G108" s="46" t="s">
        <v>76</v>
      </c>
      <c r="H108" s="163">
        <v>184</v>
      </c>
      <c r="I108" s="107">
        <f>I109</f>
        <v>0</v>
      </c>
      <c r="J108" s="108">
        <f t="shared" si="6"/>
        <v>0</v>
      </c>
      <c r="K108" s="109">
        <f t="shared" si="6"/>
        <v>0</v>
      </c>
      <c r="L108" s="109">
        <f t="shared" si="6"/>
        <v>0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27" customHeight="1">
      <c r="A109" s="34">
        <v>3</v>
      </c>
      <c r="B109" s="37">
        <v>1</v>
      </c>
      <c r="C109" s="42">
        <v>4</v>
      </c>
      <c r="D109" s="42">
        <v>1</v>
      </c>
      <c r="E109" s="42">
        <v>1</v>
      </c>
      <c r="F109" s="31">
        <v>1</v>
      </c>
      <c r="G109" s="47" t="s">
        <v>89</v>
      </c>
      <c r="H109" s="159">
        <v>185</v>
      </c>
      <c r="I109" s="111"/>
      <c r="J109" s="111"/>
      <c r="K109" s="111"/>
      <c r="L109" s="111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26.25" customHeight="1">
      <c r="A110" s="27">
        <v>3</v>
      </c>
      <c r="B110" s="41">
        <v>1</v>
      </c>
      <c r="C110" s="41">
        <v>5</v>
      </c>
      <c r="D110" s="41"/>
      <c r="E110" s="41"/>
      <c r="F110" s="35"/>
      <c r="G110" s="180" t="s">
        <v>95</v>
      </c>
      <c r="H110" s="163">
        <v>186</v>
      </c>
      <c r="I110" s="128">
        <f aca="true" t="shared" si="7" ref="I110:L111">I111</f>
        <v>0</v>
      </c>
      <c r="J110" s="128">
        <f t="shared" si="7"/>
        <v>0</v>
      </c>
      <c r="K110" s="128">
        <f t="shared" si="7"/>
        <v>0</v>
      </c>
      <c r="L110" s="128">
        <f t="shared" si="7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6.5" customHeight="1">
      <c r="A111" s="27">
        <v>3</v>
      </c>
      <c r="B111" s="41">
        <v>1</v>
      </c>
      <c r="C111" s="41">
        <v>5</v>
      </c>
      <c r="D111" s="41">
        <v>1</v>
      </c>
      <c r="E111" s="41"/>
      <c r="F111" s="35"/>
      <c r="G111" s="129" t="s">
        <v>95</v>
      </c>
      <c r="H111" s="159">
        <v>187</v>
      </c>
      <c r="I111" s="128">
        <f t="shared" si="7"/>
        <v>0</v>
      </c>
      <c r="J111" s="128">
        <f t="shared" si="7"/>
        <v>0</v>
      </c>
      <c r="K111" s="128">
        <f t="shared" si="7"/>
        <v>0</v>
      </c>
      <c r="L111" s="128">
        <f t="shared" si="7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" customHeight="1">
      <c r="A112" s="27">
        <v>3</v>
      </c>
      <c r="B112" s="41">
        <v>1</v>
      </c>
      <c r="C112" s="41">
        <v>5</v>
      </c>
      <c r="D112" s="41">
        <v>1</v>
      </c>
      <c r="E112" s="41">
        <v>1</v>
      </c>
      <c r="F112" s="35"/>
      <c r="G112" s="129" t="s">
        <v>95</v>
      </c>
      <c r="H112" s="163">
        <v>188</v>
      </c>
      <c r="I112" s="128">
        <f>SUM(I113:I115)</f>
        <v>0</v>
      </c>
      <c r="J112" s="128">
        <f>SUM(J113:J115)</f>
        <v>0</v>
      </c>
      <c r="K112" s="128">
        <f>SUM(K113:K115)</f>
        <v>0</v>
      </c>
      <c r="L112" s="128">
        <f>SUM(L113:L115)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" customHeight="1">
      <c r="A113" s="27">
        <v>3</v>
      </c>
      <c r="B113" s="41">
        <v>1</v>
      </c>
      <c r="C113" s="41">
        <v>5</v>
      </c>
      <c r="D113" s="41">
        <v>1</v>
      </c>
      <c r="E113" s="41">
        <v>1</v>
      </c>
      <c r="F113" s="35">
        <v>1</v>
      </c>
      <c r="G113" s="129" t="s">
        <v>96</v>
      </c>
      <c r="H113" s="159">
        <v>189</v>
      </c>
      <c r="I113" s="97"/>
      <c r="J113" s="97"/>
      <c r="K113" s="97"/>
      <c r="L113" s="9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>
      <c r="A114" s="27">
        <v>3</v>
      </c>
      <c r="B114" s="41">
        <v>1</v>
      </c>
      <c r="C114" s="41">
        <v>5</v>
      </c>
      <c r="D114" s="41">
        <v>1</v>
      </c>
      <c r="E114" s="41">
        <v>1</v>
      </c>
      <c r="F114" s="35">
        <v>2</v>
      </c>
      <c r="G114" s="129" t="s">
        <v>97</v>
      </c>
      <c r="H114" s="163">
        <v>190</v>
      </c>
      <c r="I114" s="97"/>
      <c r="J114" s="97"/>
      <c r="K114" s="97"/>
      <c r="L114" s="97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7.25" customHeight="1">
      <c r="A115" s="27">
        <v>3</v>
      </c>
      <c r="B115" s="41">
        <v>1</v>
      </c>
      <c r="C115" s="41">
        <v>5</v>
      </c>
      <c r="D115" s="41">
        <v>1</v>
      </c>
      <c r="E115" s="41">
        <v>1</v>
      </c>
      <c r="F115" s="35">
        <v>3</v>
      </c>
      <c r="G115" s="129" t="s">
        <v>98</v>
      </c>
      <c r="H115" s="159">
        <v>191</v>
      </c>
      <c r="I115" s="97"/>
      <c r="J115" s="97"/>
      <c r="K115" s="97"/>
      <c r="L115" s="97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8.75" customHeight="1">
      <c r="A116" s="81"/>
      <c r="B116" s="81"/>
      <c r="C116" s="82"/>
      <c r="D116" s="66"/>
      <c r="E116" s="83"/>
      <c r="F116" s="84"/>
      <c r="G116" s="190" t="s">
        <v>79</v>
      </c>
      <c r="H116" s="154">
        <v>307</v>
      </c>
      <c r="I116" s="228">
        <f>SUM(I30+I64)</f>
        <v>220700</v>
      </c>
      <c r="J116" s="229">
        <f>SUM(J30+J64)</f>
        <v>220700</v>
      </c>
      <c r="K116" s="229">
        <f>SUM(K30+K64)</f>
        <v>202582.19</v>
      </c>
      <c r="L116" s="230">
        <f>SUM(L30+L64)</f>
        <v>202582.19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2.75">
      <c r="B117" s="3"/>
      <c r="C117" s="3"/>
      <c r="D117" s="3"/>
      <c r="E117" s="3"/>
      <c r="F117" s="1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2.75">
      <c r="B118" s="3"/>
      <c r="C118" s="3"/>
      <c r="D118" s="3"/>
      <c r="E118" s="3"/>
      <c r="F118" s="1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>
      <c r="A119" s="9"/>
      <c r="B119" s="80"/>
      <c r="C119" s="80"/>
      <c r="D119" s="148"/>
      <c r="E119" s="148"/>
      <c r="F119" s="148"/>
      <c r="G119" s="149" t="s">
        <v>127</v>
      </c>
      <c r="H119" s="24"/>
      <c r="I119" s="3"/>
      <c r="J119" s="3"/>
      <c r="K119" s="67" t="s">
        <v>128</v>
      </c>
      <c r="L119" s="67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8.75">
      <c r="A120" s="151"/>
      <c r="B120" s="152"/>
      <c r="C120" s="152"/>
      <c r="D120" s="192" t="s">
        <v>107</v>
      </c>
      <c r="E120" s="193"/>
      <c r="F120" s="193"/>
      <c r="G120" s="193"/>
      <c r="H120" s="193"/>
      <c r="I120" s="150" t="s">
        <v>74</v>
      </c>
      <c r="J120" s="3"/>
      <c r="K120" s="247" t="s">
        <v>75</v>
      </c>
      <c r="L120" s="247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5.75">
      <c r="B121" s="3"/>
      <c r="C121" s="3"/>
      <c r="D121" s="3"/>
      <c r="E121" s="3"/>
      <c r="F121" s="11"/>
      <c r="G121" s="3"/>
      <c r="H121" s="3"/>
      <c r="I121" s="127"/>
      <c r="J121" s="3"/>
      <c r="K121" s="127"/>
      <c r="L121" s="127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5.75">
      <c r="B122" s="3"/>
      <c r="C122" s="3"/>
      <c r="D122" s="67"/>
      <c r="E122" s="67"/>
      <c r="F122" s="195"/>
      <c r="G122" s="67" t="s">
        <v>117</v>
      </c>
      <c r="H122" s="3"/>
      <c r="I122" s="127"/>
      <c r="J122" s="3"/>
      <c r="K122" s="196" t="s">
        <v>116</v>
      </c>
      <c r="L122" s="19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8.75">
      <c r="A123" s="126"/>
      <c r="B123" s="5"/>
      <c r="C123" s="5"/>
      <c r="D123" s="245" t="s">
        <v>108</v>
      </c>
      <c r="E123" s="246"/>
      <c r="F123" s="246"/>
      <c r="G123" s="246"/>
      <c r="H123" s="194"/>
      <c r="I123" s="150" t="s">
        <v>74</v>
      </c>
      <c r="J123" s="5"/>
      <c r="K123" s="247" t="s">
        <v>75</v>
      </c>
      <c r="L123" s="247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2.75">
      <c r="B124" s="3"/>
      <c r="C124" s="3"/>
      <c r="D124" s="3"/>
      <c r="E124" s="3"/>
      <c r="F124" s="11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>
      <c r="A125" s="3"/>
      <c r="B125" s="3"/>
      <c r="C125" s="3"/>
      <c r="D125" s="3"/>
      <c r="E125" s="3"/>
      <c r="F125" s="11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6:19" ht="12.75">
      <c r="P126" s="3"/>
      <c r="Q126" s="3"/>
      <c r="R126" s="3"/>
      <c r="S126" s="3"/>
    </row>
    <row r="127" spans="16:19" ht="12.75">
      <c r="P127" s="3"/>
      <c r="Q127" s="3"/>
      <c r="R127" s="3"/>
      <c r="S127" s="3"/>
    </row>
    <row r="128" spans="16:19" ht="12.75">
      <c r="P128" s="3"/>
      <c r="Q128" s="3"/>
      <c r="R128" s="3"/>
      <c r="S128" s="3"/>
    </row>
    <row r="129" spans="7:19" ht="12.75">
      <c r="G129" s="126"/>
      <c r="P129" s="3"/>
      <c r="Q129" s="3"/>
      <c r="R129" s="3"/>
      <c r="S129" s="3"/>
    </row>
    <row r="130" spans="16:19" ht="12.75">
      <c r="P130" s="3"/>
      <c r="Q130" s="3"/>
      <c r="R130" s="3"/>
      <c r="S130" s="3"/>
    </row>
    <row r="131" spans="16:19" ht="12.75">
      <c r="P131" s="3"/>
      <c r="Q131" s="3"/>
      <c r="R131" s="3"/>
      <c r="S131" s="3"/>
    </row>
    <row r="132" spans="16:19" ht="12.75">
      <c r="P132" s="3"/>
      <c r="Q132" s="3"/>
      <c r="R132" s="3"/>
      <c r="S132" s="3"/>
    </row>
    <row r="133" spans="16:19" ht="12.75">
      <c r="P133" s="3"/>
      <c r="Q133" s="3"/>
      <c r="R133" s="3"/>
      <c r="S133" s="3"/>
    </row>
    <row r="134" spans="16:19" ht="12.75">
      <c r="P134" s="3"/>
      <c r="Q134" s="3"/>
      <c r="R134" s="3"/>
      <c r="S134" s="3"/>
    </row>
    <row r="135" spans="16:19" ht="12.75">
      <c r="P135" s="3"/>
      <c r="Q135" s="3"/>
      <c r="R135" s="3"/>
      <c r="S135" s="3"/>
    </row>
    <row r="136" spans="16:19" ht="12.75">
      <c r="P136" s="3"/>
      <c r="Q136" s="3"/>
      <c r="R136" s="3"/>
      <c r="S136" s="3"/>
    </row>
    <row r="137" spans="16:19" ht="12.75">
      <c r="P137" s="3"/>
      <c r="Q137" s="3"/>
      <c r="R137" s="3"/>
      <c r="S137" s="3"/>
    </row>
    <row r="138" spans="16:19" ht="12.75">
      <c r="P138" s="3"/>
      <c r="Q138" s="3"/>
      <c r="R138" s="3"/>
      <c r="S138" s="3"/>
    </row>
    <row r="139" spans="16:19" ht="12.75">
      <c r="P139" s="3"/>
      <c r="Q139" s="3"/>
      <c r="R139" s="3"/>
      <c r="S139" s="3"/>
    </row>
    <row r="140" spans="16:19" ht="12.75">
      <c r="P140" s="3"/>
      <c r="Q140" s="3"/>
      <c r="R140" s="3"/>
      <c r="S140" s="3"/>
    </row>
    <row r="141" spans="16:19" ht="12.75">
      <c r="P141" s="3"/>
      <c r="Q141" s="3"/>
      <c r="R141" s="3"/>
      <c r="S141" s="3"/>
    </row>
    <row r="142" spans="16:19" ht="12.75">
      <c r="P142" s="3"/>
      <c r="Q142" s="3"/>
      <c r="R142" s="3"/>
      <c r="S142" s="3"/>
    </row>
    <row r="143" spans="16:19" ht="12.75">
      <c r="P143" s="3"/>
      <c r="Q143" s="3"/>
      <c r="R143" s="3"/>
      <c r="S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16:19" ht="12.75"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</sheetData>
  <sheetProtection/>
  <protectedRanges>
    <protectedRange sqref="G119:L119" name="Range74"/>
    <protectedRange sqref="A23:I24" name="Range72"/>
    <protectedRange sqref="A9:L9" name="Range69"/>
    <protectedRange sqref="K23:L24" name="Range67"/>
    <protectedRange sqref="L21" name="Range65"/>
    <protectedRange sqref="L72 L109 L77 L81 L94 L99 L74 L83 L90 L102" name="Range53"/>
    <protectedRange sqref="I110:L115 I77:K78 J109:K109 I72:K74 I102:K105 L73 I69:L69 L78 I90:K94 L82 I99:K99 I81:K83 L91:L93 L103:L105 I86:L86" name="Range37"/>
    <protectedRange sqref="I109" name="Range33"/>
    <protectedRange sqref="I55 I53" name="Range3"/>
    <protectedRange sqref="I35:I36" name="Islaidos 2.1"/>
    <protectedRange sqref="I40:L40 J35:L36 I45:I52" name="Islaidos 2.2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113:L115" name="Range55"/>
  </protectedRanges>
  <mergeCells count="26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8:L18"/>
    <mergeCell ref="A29:F29"/>
    <mergeCell ref="A54:F54"/>
    <mergeCell ref="L27:L28"/>
    <mergeCell ref="K27:K28"/>
    <mergeCell ref="K123:L123"/>
    <mergeCell ref="D123:G123"/>
    <mergeCell ref="K120:L120"/>
    <mergeCell ref="C22:J22"/>
    <mergeCell ref="A98:F9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Buhaltere</cp:lastModifiedBy>
  <cp:lastPrinted>2014-01-08T12:11:35Z</cp:lastPrinted>
  <dcterms:created xsi:type="dcterms:W3CDTF">2004-04-07T10:43:01Z</dcterms:created>
  <dcterms:modified xsi:type="dcterms:W3CDTF">2014-01-08T12:12:51Z</dcterms:modified>
  <cp:category/>
  <cp:version/>
  <cp:contentType/>
  <cp:contentStatus/>
</cp:coreProperties>
</file>