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7400" windowHeight="7755"/>
  </bookViews>
  <sheets>
    <sheet name="4 mait. darž. 2 var." sheetId="9" r:id="rId1"/>
    <sheet name="4 mait. lopš. 2 var." sheetId="10" r:id="rId2"/>
  </sheets>
  <calcPr calcId="145621"/>
</workbook>
</file>

<file path=xl/calcChain.xml><?xml version="1.0" encoding="utf-8"?>
<calcChain xmlns="http://schemas.openxmlformats.org/spreadsheetml/2006/main">
  <c r="E196" i="10" l="1"/>
  <c r="G471" i="10" l="1"/>
  <c r="G1058" i="9" l="1"/>
  <c r="E1063" i="10"/>
  <c r="F1063" i="10"/>
  <c r="G1063" i="10"/>
  <c r="D1063" i="10"/>
  <c r="E859" i="10" l="1"/>
  <c r="E1058" i="9"/>
  <c r="E812" i="9"/>
  <c r="G878" i="9" l="1"/>
  <c r="G699" i="10"/>
  <c r="G1041" i="9" l="1"/>
  <c r="G1034" i="9"/>
  <c r="G1022" i="9"/>
  <c r="G1006" i="9"/>
  <c r="G1000" i="9"/>
  <c r="G993" i="9"/>
  <c r="G981" i="9"/>
  <c r="G968" i="9"/>
  <c r="G961" i="9"/>
  <c r="G955" i="9"/>
  <c r="G944" i="9"/>
  <c r="G927" i="9"/>
  <c r="G921" i="9"/>
  <c r="G914" i="9"/>
  <c r="G905" i="9"/>
  <c r="G893" i="9"/>
  <c r="G885" i="9"/>
  <c r="G866" i="9"/>
  <c r="G812" i="9"/>
  <c r="G806" i="9"/>
  <c r="G799" i="9"/>
  <c r="G787" i="9"/>
  <c r="G775" i="9"/>
  <c r="G769" i="9"/>
  <c r="G762" i="9"/>
  <c r="G752" i="9"/>
  <c r="G701" i="9"/>
  <c r="G680" i="9"/>
  <c r="G672" i="9"/>
  <c r="G660" i="9"/>
  <c r="G647" i="9"/>
  <c r="G640" i="9"/>
  <c r="G633" i="9"/>
  <c r="G621" i="9"/>
  <c r="G573" i="9"/>
  <c r="G552" i="9"/>
  <c r="G545" i="9"/>
  <c r="G534" i="9"/>
  <c r="G521" i="9"/>
  <c r="G515" i="9"/>
  <c r="G509" i="9"/>
  <c r="G497" i="9"/>
  <c r="G482" i="9"/>
  <c r="G476" i="9"/>
  <c r="G469" i="9"/>
  <c r="G459" i="9"/>
  <c r="G447" i="9"/>
  <c r="G441" i="9"/>
  <c r="G433" i="9"/>
  <c r="G422" i="9"/>
  <c r="G408" i="9"/>
  <c r="G402" i="9"/>
  <c r="G395" i="9"/>
  <c r="G383" i="9"/>
  <c r="G336" i="9"/>
  <c r="G320" i="9"/>
  <c r="G313" i="9"/>
  <c r="G302" i="9"/>
  <c r="G286" i="9"/>
  <c r="G281" i="9"/>
  <c r="G275" i="9"/>
  <c r="G263" i="9"/>
  <c r="G248" i="9"/>
  <c r="G242" i="9"/>
  <c r="G235" i="9"/>
  <c r="G225" i="9"/>
  <c r="G176" i="9"/>
  <c r="G156" i="9"/>
  <c r="G149" i="9"/>
  <c r="G137" i="9"/>
  <c r="G125" i="9"/>
  <c r="G118" i="9"/>
  <c r="G111" i="9"/>
  <c r="G100" i="9"/>
  <c r="G50" i="9"/>
  <c r="G35" i="9"/>
  <c r="G28" i="9"/>
  <c r="G17" i="9"/>
  <c r="G1047" i="10"/>
  <c r="G1040" i="10"/>
  <c r="G1028" i="10"/>
  <c r="G1014" i="10"/>
  <c r="G1008" i="10"/>
  <c r="G1001" i="10"/>
  <c r="G989" i="10"/>
  <c r="G975" i="10"/>
  <c r="G968" i="10"/>
  <c r="G962" i="10"/>
  <c r="G951" i="10"/>
  <c r="G933" i="10"/>
  <c r="G927" i="10"/>
  <c r="G920" i="10"/>
  <c r="G911" i="10"/>
  <c r="G899" i="10"/>
  <c r="G891" i="10"/>
  <c r="G884" i="10"/>
  <c r="G872" i="10"/>
  <c r="G859" i="10"/>
  <c r="G846" i="10"/>
  <c r="G834" i="10"/>
  <c r="D784" i="10"/>
  <c r="E784" i="10"/>
  <c r="F784" i="10"/>
  <c r="G784" i="10"/>
  <c r="G767" i="10"/>
  <c r="G760" i="10"/>
  <c r="G750" i="10"/>
  <c r="G679" i="10"/>
  <c r="G671" i="10"/>
  <c r="G659" i="10"/>
  <c r="G647" i="10"/>
  <c r="G640" i="10"/>
  <c r="G633" i="10"/>
  <c r="G621" i="10"/>
  <c r="G573" i="10"/>
  <c r="G552" i="10"/>
  <c r="G545" i="10"/>
  <c r="G534" i="10"/>
  <c r="G522" i="10"/>
  <c r="G510" i="10"/>
  <c r="G498" i="10"/>
  <c r="G484" i="10"/>
  <c r="G478" i="10"/>
  <c r="G461" i="10"/>
  <c r="G449" i="10"/>
  <c r="G443" i="10"/>
  <c r="G435" i="10"/>
  <c r="G424" i="10"/>
  <c r="G410" i="10"/>
  <c r="G404" i="10"/>
  <c r="G397" i="10"/>
  <c r="G385" i="10"/>
  <c r="G338" i="10"/>
  <c r="G316" i="10"/>
  <c r="G309" i="10"/>
  <c r="G298" i="10"/>
  <c r="G282" i="10"/>
  <c r="G277" i="10"/>
  <c r="G271" i="10"/>
  <c r="G259" i="10"/>
  <c r="G244" i="10"/>
  <c r="G238" i="10"/>
  <c r="G231" i="10"/>
  <c r="G221" i="10"/>
  <c r="G209" i="10"/>
  <c r="G203" i="10"/>
  <c r="G196" i="10"/>
  <c r="G184" i="10"/>
  <c r="G137" i="10"/>
  <c r="G117" i="10"/>
  <c r="G110" i="10"/>
  <c r="G99" i="10"/>
  <c r="G49" i="10"/>
  <c r="G35" i="10"/>
  <c r="G28" i="10"/>
  <c r="G17" i="10"/>
  <c r="F933" i="10"/>
  <c r="E933" i="10"/>
  <c r="D933" i="10"/>
  <c r="D899" i="10"/>
  <c r="E899" i="10"/>
  <c r="F899" i="10"/>
  <c r="G853" i="10"/>
  <c r="D338" i="10"/>
  <c r="E338" i="10"/>
  <c r="F338" i="10"/>
  <c r="D573" i="10"/>
  <c r="E573" i="10"/>
  <c r="F573" i="10"/>
  <c r="G483" i="9" l="1"/>
  <c r="G1015" i="10"/>
  <c r="M1126" i="10" s="1"/>
  <c r="G934" i="10"/>
  <c r="M1124" i="10" s="1"/>
  <c r="G860" i="10"/>
  <c r="M1122" i="10" s="1"/>
  <c r="F1014" i="10"/>
  <c r="E1014" i="10"/>
  <c r="D1014" i="10"/>
  <c r="F975" i="10"/>
  <c r="E975" i="10"/>
  <c r="D975" i="10"/>
  <c r="F859" i="10"/>
  <c r="D859" i="10"/>
  <c r="F699" i="10"/>
  <c r="E699" i="10"/>
  <c r="D699" i="10"/>
  <c r="F647" i="10"/>
  <c r="E647" i="10"/>
  <c r="D647" i="10"/>
  <c r="F522" i="10"/>
  <c r="E522" i="10"/>
  <c r="D522" i="10"/>
  <c r="F484" i="10"/>
  <c r="E484" i="10"/>
  <c r="D484" i="10"/>
  <c r="F449" i="10"/>
  <c r="E449" i="10"/>
  <c r="D449" i="10"/>
  <c r="F410" i="10"/>
  <c r="E410" i="10"/>
  <c r="D410" i="10"/>
  <c r="F282" i="10"/>
  <c r="E282" i="10"/>
  <c r="D282" i="10"/>
  <c r="F244" i="10"/>
  <c r="E244" i="10"/>
  <c r="D244" i="10"/>
  <c r="F209" i="10"/>
  <c r="E209" i="10"/>
  <c r="D209" i="10"/>
  <c r="F137" i="10"/>
  <c r="E137" i="10"/>
  <c r="D137" i="10"/>
  <c r="F49" i="10"/>
  <c r="E49" i="10"/>
  <c r="D49" i="10"/>
  <c r="G1059" i="9" l="1"/>
  <c r="N839" i="9" s="1"/>
  <c r="F1000" i="9" l="1"/>
  <c r="D336" i="9"/>
  <c r="E336" i="9"/>
  <c r="F336" i="9"/>
  <c r="F482" i="9"/>
  <c r="D248" i="9"/>
  <c r="E248" i="9"/>
  <c r="F248" i="9"/>
  <c r="F1058" i="9"/>
  <c r="D1058" i="9"/>
  <c r="F1006" i="9"/>
  <c r="E1006" i="9"/>
  <c r="D1006" i="9"/>
  <c r="F968" i="9"/>
  <c r="E968" i="9"/>
  <c r="D968" i="9"/>
  <c r="F927" i="9"/>
  <c r="E927" i="9"/>
  <c r="D927" i="9"/>
  <c r="F893" i="9"/>
  <c r="E893" i="9"/>
  <c r="D893" i="9"/>
  <c r="F812" i="9"/>
  <c r="D812" i="9"/>
  <c r="F775" i="9"/>
  <c r="E775" i="9"/>
  <c r="D775" i="9"/>
  <c r="F701" i="9"/>
  <c r="E701" i="9"/>
  <c r="D701" i="9"/>
  <c r="F647" i="9"/>
  <c r="E647" i="9"/>
  <c r="D647" i="9"/>
  <c r="F573" i="9"/>
  <c r="E573" i="9"/>
  <c r="D573" i="9"/>
  <c r="F521" i="9"/>
  <c r="E521" i="9"/>
  <c r="D521" i="9"/>
  <c r="E482" i="9"/>
  <c r="D482" i="9"/>
  <c r="F447" i="9"/>
  <c r="E447" i="9"/>
  <c r="D447" i="9"/>
  <c r="F408" i="9"/>
  <c r="E408" i="9"/>
  <c r="D408" i="9"/>
  <c r="F286" i="9"/>
  <c r="E286" i="9"/>
  <c r="D286" i="9"/>
  <c r="F176" i="9"/>
  <c r="E176" i="9"/>
  <c r="D176" i="9"/>
  <c r="F125" i="9"/>
  <c r="E125" i="9"/>
  <c r="D125" i="9"/>
  <c r="F50" i="9"/>
  <c r="E50" i="9"/>
  <c r="D50" i="9"/>
  <c r="D1034" i="9"/>
  <c r="E1034" i="9"/>
  <c r="F1034" i="9"/>
  <c r="D993" i="9"/>
  <c r="E993" i="9"/>
  <c r="F993" i="9"/>
  <c r="G969" i="9"/>
  <c r="N837" i="9" s="1"/>
  <c r="D955" i="9"/>
  <c r="E955" i="9"/>
  <c r="F955" i="9"/>
  <c r="D905" i="9"/>
  <c r="E905" i="9"/>
  <c r="F905" i="9"/>
  <c r="F878" i="9"/>
  <c r="E878" i="9"/>
  <c r="D878" i="9"/>
  <c r="D799" i="9"/>
  <c r="E799" i="9"/>
  <c r="F799" i="9"/>
  <c r="D752" i="9"/>
  <c r="E752" i="9"/>
  <c r="F752" i="9"/>
  <c r="D672" i="9" l="1"/>
  <c r="E672" i="9"/>
  <c r="F672" i="9"/>
  <c r="D633" i="9"/>
  <c r="E633" i="9"/>
  <c r="F633" i="9"/>
  <c r="D552" i="9"/>
  <c r="E552" i="9"/>
  <c r="F552" i="9"/>
  <c r="D534" i="9"/>
  <c r="E534" i="9"/>
  <c r="F534" i="9"/>
  <c r="D509" i="9"/>
  <c r="E509" i="9"/>
  <c r="F509" i="9"/>
  <c r="D459" i="9"/>
  <c r="E459" i="9"/>
  <c r="F459" i="9"/>
  <c r="F441" i="9"/>
  <c r="E441" i="9"/>
  <c r="D441" i="9"/>
  <c r="D433" i="9"/>
  <c r="E433" i="9"/>
  <c r="F433" i="9"/>
  <c r="D395" i="9"/>
  <c r="E395" i="9"/>
  <c r="F395" i="9"/>
  <c r="D313" i="9"/>
  <c r="E313" i="9"/>
  <c r="F313" i="9"/>
  <c r="D275" i="9"/>
  <c r="E275" i="9"/>
  <c r="F275" i="9"/>
  <c r="D235" i="9"/>
  <c r="E235" i="9"/>
  <c r="F235" i="9"/>
  <c r="D225" i="9"/>
  <c r="E225" i="9"/>
  <c r="F225" i="9"/>
  <c r="D149" i="9"/>
  <c r="E149" i="9"/>
  <c r="F149" i="9"/>
  <c r="D118" i="9"/>
  <c r="E118" i="9"/>
  <c r="F118" i="9"/>
  <c r="D111" i="9"/>
  <c r="E111" i="9"/>
  <c r="F111" i="9"/>
  <c r="F28" i="9"/>
  <c r="D17" i="9"/>
  <c r="E17" i="9"/>
  <c r="F17" i="9"/>
  <c r="D1040" i="10" l="1"/>
  <c r="E1040" i="10"/>
  <c r="F1040" i="10"/>
  <c r="D1001" i="10"/>
  <c r="E1001" i="10"/>
  <c r="F1001" i="10"/>
  <c r="D962" i="10"/>
  <c r="E962" i="10"/>
  <c r="F962" i="10"/>
  <c r="D911" i="10"/>
  <c r="E911" i="10"/>
  <c r="F911" i="10"/>
  <c r="D884" i="10"/>
  <c r="E884" i="10"/>
  <c r="F884" i="10"/>
  <c r="D846" i="10"/>
  <c r="E846" i="10"/>
  <c r="F846" i="10"/>
  <c r="D750" i="10"/>
  <c r="E750" i="10"/>
  <c r="F750" i="10"/>
  <c r="D671" i="10" l="1"/>
  <c r="E671" i="10"/>
  <c r="F671" i="10"/>
  <c r="D633" i="10"/>
  <c r="E633" i="10"/>
  <c r="F633" i="10"/>
  <c r="G648" i="10" l="1"/>
  <c r="M1119" i="10" s="1"/>
  <c r="E552" i="10" l="1"/>
  <c r="E545" i="10"/>
  <c r="D534" i="10" l="1"/>
  <c r="E534" i="10"/>
  <c r="E574" i="10" s="1"/>
  <c r="K1118" i="10" s="1"/>
  <c r="F534" i="10"/>
  <c r="D510" i="10"/>
  <c r="E510" i="10"/>
  <c r="F510" i="10"/>
  <c r="D471" i="10"/>
  <c r="E471" i="10"/>
  <c r="F471" i="10"/>
  <c r="D461" i="10"/>
  <c r="E461" i="10"/>
  <c r="F461" i="10"/>
  <c r="D435" i="10"/>
  <c r="E435" i="10"/>
  <c r="F435" i="10"/>
  <c r="D397" i="10" l="1"/>
  <c r="E397" i="10"/>
  <c r="F397" i="10"/>
  <c r="D309" i="10"/>
  <c r="E309" i="10"/>
  <c r="F309" i="10"/>
  <c r="D271" i="10"/>
  <c r="E271" i="10"/>
  <c r="F271" i="10"/>
  <c r="D221" i="10" l="1"/>
  <c r="E221" i="10"/>
  <c r="F221" i="10"/>
  <c r="F231" i="10"/>
  <c r="E231" i="10"/>
  <c r="D231" i="10"/>
  <c r="D196" i="10"/>
  <c r="F196" i="10"/>
  <c r="D117" i="10"/>
  <c r="E117" i="10"/>
  <c r="F117" i="10"/>
  <c r="D110" i="10"/>
  <c r="E110" i="10"/>
  <c r="F110" i="10"/>
  <c r="D17" i="10"/>
  <c r="E17" i="10"/>
  <c r="F17" i="10"/>
  <c r="F1047" i="10"/>
  <c r="E1047" i="10"/>
  <c r="D1047" i="10"/>
  <c r="F1028" i="10"/>
  <c r="E1028" i="10"/>
  <c r="D1028" i="10"/>
  <c r="F1008" i="10"/>
  <c r="E1008" i="10"/>
  <c r="D1008" i="10"/>
  <c r="F989" i="10"/>
  <c r="E989" i="10"/>
  <c r="D989" i="10"/>
  <c r="F968" i="10"/>
  <c r="E968" i="10"/>
  <c r="D968" i="10"/>
  <c r="F951" i="10"/>
  <c r="E951" i="10"/>
  <c r="D951" i="10"/>
  <c r="F927" i="10"/>
  <c r="E927" i="10"/>
  <c r="D927" i="10"/>
  <c r="F920" i="10"/>
  <c r="E920" i="10"/>
  <c r="D920" i="10"/>
  <c r="F891" i="10"/>
  <c r="E891" i="10"/>
  <c r="D891" i="10"/>
  <c r="F872" i="10"/>
  <c r="E872" i="10"/>
  <c r="D872" i="10"/>
  <c r="F853" i="10"/>
  <c r="E853" i="10"/>
  <c r="D853" i="10"/>
  <c r="F834" i="10"/>
  <c r="E834" i="10"/>
  <c r="D834" i="10"/>
  <c r="F767" i="10"/>
  <c r="E767" i="10"/>
  <c r="D767" i="10"/>
  <c r="F760" i="10"/>
  <c r="E760" i="10"/>
  <c r="D760" i="10"/>
  <c r="F679" i="10"/>
  <c r="E679" i="10"/>
  <c r="D679" i="10"/>
  <c r="F659" i="10"/>
  <c r="E659" i="10"/>
  <c r="D659" i="10"/>
  <c r="F640" i="10"/>
  <c r="E640" i="10"/>
  <c r="D640" i="10"/>
  <c r="F621" i="10"/>
  <c r="E621" i="10"/>
  <c r="D621" i="10"/>
  <c r="F552" i="10"/>
  <c r="D552" i="10"/>
  <c r="G574" i="10"/>
  <c r="M1118" i="10" s="1"/>
  <c r="F545" i="10"/>
  <c r="D545" i="10"/>
  <c r="G516" i="10"/>
  <c r="F516" i="10"/>
  <c r="E516" i="10"/>
  <c r="D516" i="10"/>
  <c r="F498" i="10"/>
  <c r="E498" i="10"/>
  <c r="D498" i="10"/>
  <c r="G485" i="10"/>
  <c r="M1116" i="10" s="1"/>
  <c r="F478" i="10"/>
  <c r="F485" i="10" s="1"/>
  <c r="L1116" i="10" s="1"/>
  <c r="E478" i="10"/>
  <c r="E485" i="10" s="1"/>
  <c r="K1116" i="10" s="1"/>
  <c r="D478" i="10"/>
  <c r="D485" i="10" s="1"/>
  <c r="J1116" i="10" s="1"/>
  <c r="G450" i="10"/>
  <c r="M1115" i="10" s="1"/>
  <c r="F443" i="10"/>
  <c r="E443" i="10"/>
  <c r="D443" i="10"/>
  <c r="F424" i="10"/>
  <c r="E424" i="10"/>
  <c r="D424" i="10"/>
  <c r="F404" i="10"/>
  <c r="E404" i="10"/>
  <c r="D404" i="10"/>
  <c r="F385" i="10"/>
  <c r="E385" i="10"/>
  <c r="D385" i="10"/>
  <c r="F316" i="10"/>
  <c r="E316" i="10"/>
  <c r="D316" i="10"/>
  <c r="F298" i="10"/>
  <c r="E298" i="10"/>
  <c r="D298" i="10"/>
  <c r="F277" i="10"/>
  <c r="E277" i="10"/>
  <c r="D277" i="10"/>
  <c r="G283" i="10"/>
  <c r="M1112" i="10" s="1"/>
  <c r="F259" i="10"/>
  <c r="E259" i="10"/>
  <c r="D259" i="10"/>
  <c r="F238" i="10"/>
  <c r="E238" i="10"/>
  <c r="D238" i="10"/>
  <c r="F203" i="10"/>
  <c r="E203" i="10"/>
  <c r="D203" i="10"/>
  <c r="F184" i="10"/>
  <c r="E184" i="10"/>
  <c r="D184" i="10"/>
  <c r="F99" i="10"/>
  <c r="E99" i="10"/>
  <c r="D99" i="10"/>
  <c r="F35" i="10"/>
  <c r="E35" i="10"/>
  <c r="D35" i="10"/>
  <c r="F28" i="10"/>
  <c r="E28" i="10"/>
  <c r="D28" i="10"/>
  <c r="E100" i="9"/>
  <c r="E126" i="9" s="1"/>
  <c r="L821" i="9" s="1"/>
  <c r="F100" i="9"/>
  <c r="F126" i="9" s="1"/>
  <c r="M821" i="9" s="1"/>
  <c r="G126" i="9"/>
  <c r="N821" i="9" s="1"/>
  <c r="F1041" i="9"/>
  <c r="E1041" i="9"/>
  <c r="D1041" i="9"/>
  <c r="F1022" i="9"/>
  <c r="E1022" i="9"/>
  <c r="D1022" i="9"/>
  <c r="E1000" i="9"/>
  <c r="D1000" i="9"/>
  <c r="F981" i="9"/>
  <c r="E981" i="9"/>
  <c r="D981" i="9"/>
  <c r="F961" i="9"/>
  <c r="E961" i="9"/>
  <c r="D961" i="9"/>
  <c r="F944" i="9"/>
  <c r="E944" i="9"/>
  <c r="D944" i="9"/>
  <c r="G928" i="9"/>
  <c r="N836" i="9" s="1"/>
  <c r="F921" i="9"/>
  <c r="E921" i="9"/>
  <c r="D921" i="9"/>
  <c r="F914" i="9"/>
  <c r="E914" i="9"/>
  <c r="D914" i="9"/>
  <c r="F885" i="9"/>
  <c r="E885" i="9"/>
  <c r="D885" i="9"/>
  <c r="F866" i="9"/>
  <c r="E866" i="9"/>
  <c r="D866" i="9"/>
  <c r="G813" i="9"/>
  <c r="N834" i="9" s="1"/>
  <c r="F806" i="9"/>
  <c r="E806" i="9"/>
  <c r="D806" i="9"/>
  <c r="F787" i="9"/>
  <c r="E787" i="9"/>
  <c r="D787" i="9"/>
  <c r="F769" i="9"/>
  <c r="E769" i="9"/>
  <c r="D769" i="9"/>
  <c r="F762" i="9"/>
  <c r="E762" i="9"/>
  <c r="D762" i="9"/>
  <c r="F680" i="9"/>
  <c r="E680" i="9"/>
  <c r="D680" i="9"/>
  <c r="G702" i="9"/>
  <c r="N832" i="9" s="1"/>
  <c r="F660" i="9"/>
  <c r="E660" i="9"/>
  <c r="D660" i="9"/>
  <c r="F640" i="9"/>
  <c r="E640" i="9"/>
  <c r="D640" i="9"/>
  <c r="F621" i="9"/>
  <c r="E621" i="9"/>
  <c r="D621" i="9"/>
  <c r="G574" i="9"/>
  <c r="N830" i="9" s="1"/>
  <c r="F545" i="9"/>
  <c r="E545" i="9"/>
  <c r="D545" i="9"/>
  <c r="G522" i="9"/>
  <c r="N829" i="9" s="1"/>
  <c r="F515" i="9"/>
  <c r="E515" i="9"/>
  <c r="D515" i="9"/>
  <c r="F497" i="9"/>
  <c r="E497" i="9"/>
  <c r="D497" i="9"/>
  <c r="F476" i="9"/>
  <c r="E476" i="9"/>
  <c r="D476" i="9"/>
  <c r="F469" i="9"/>
  <c r="E469" i="9"/>
  <c r="D469" i="9"/>
  <c r="G448" i="9"/>
  <c r="N827" i="9" s="1"/>
  <c r="F422" i="9"/>
  <c r="F448" i="9" s="1"/>
  <c r="M827" i="9" s="1"/>
  <c r="E422" i="9"/>
  <c r="E448" i="9" s="1"/>
  <c r="L827" i="9" s="1"/>
  <c r="D422" i="9"/>
  <c r="D448" i="9" s="1"/>
  <c r="K827" i="9" s="1"/>
  <c r="F402" i="9"/>
  <c r="E402" i="9"/>
  <c r="D402" i="9"/>
  <c r="G409" i="9"/>
  <c r="N826" i="9" s="1"/>
  <c r="F383" i="9"/>
  <c r="E383" i="9"/>
  <c r="D383" i="9"/>
  <c r="F320" i="9"/>
  <c r="E320" i="9"/>
  <c r="D320" i="9"/>
  <c r="F302" i="9"/>
  <c r="E302" i="9"/>
  <c r="D302" i="9"/>
  <c r="F281" i="9"/>
  <c r="E281" i="9"/>
  <c r="D281" i="9"/>
  <c r="F263" i="9"/>
  <c r="E263" i="9"/>
  <c r="D263" i="9"/>
  <c r="G249" i="9"/>
  <c r="N823" i="9" s="1"/>
  <c r="F242" i="9"/>
  <c r="F249" i="9" s="1"/>
  <c r="M823" i="9" s="1"/>
  <c r="E242" i="9"/>
  <c r="E249" i="9" s="1"/>
  <c r="L823" i="9" s="1"/>
  <c r="D242" i="9"/>
  <c r="D249" i="9" s="1"/>
  <c r="K823" i="9" s="1"/>
  <c r="F156" i="9"/>
  <c r="E156" i="9"/>
  <c r="D156" i="9"/>
  <c r="F137" i="9"/>
  <c r="E137" i="9"/>
  <c r="D137" i="9"/>
  <c r="D100" i="9"/>
  <c r="D126" i="9" s="1"/>
  <c r="K821" i="9" s="1"/>
  <c r="G51" i="9"/>
  <c r="N820" i="9" s="1"/>
  <c r="F35" i="9"/>
  <c r="F51" i="9" s="1"/>
  <c r="M820" i="9" s="1"/>
  <c r="E35" i="9"/>
  <c r="D35" i="9"/>
  <c r="E28" i="9"/>
  <c r="D28" i="9"/>
  <c r="D969" i="9" l="1"/>
  <c r="K837" i="9" s="1"/>
  <c r="F969" i="9"/>
  <c r="M837" i="9" s="1"/>
  <c r="G1064" i="10"/>
  <c r="M1127" i="10" s="1"/>
  <c r="E1064" i="10"/>
  <c r="K1127" i="10" s="1"/>
  <c r="D1064" i="10"/>
  <c r="J1127" i="10" s="1"/>
  <c r="F1064" i="10"/>
  <c r="L1127" i="10" s="1"/>
  <c r="D1015" i="10"/>
  <c r="J1126" i="10" s="1"/>
  <c r="F1015" i="10"/>
  <c r="L1126" i="10" s="1"/>
  <c r="E1015" i="10"/>
  <c r="K1126" i="10" s="1"/>
  <c r="E934" i="10"/>
  <c r="K1124" i="10" s="1"/>
  <c r="E976" i="10"/>
  <c r="K1125" i="10" s="1"/>
  <c r="G976" i="10"/>
  <c r="M1125" i="10" s="1"/>
  <c r="D976" i="10"/>
  <c r="J1125" i="10" s="1"/>
  <c r="F976" i="10"/>
  <c r="L1125" i="10" s="1"/>
  <c r="E245" i="10"/>
  <c r="K1111" i="10" s="1"/>
  <c r="D934" i="10"/>
  <c r="J1124" i="10" s="1"/>
  <c r="F934" i="10"/>
  <c r="L1124" i="10" s="1"/>
  <c r="D900" i="10"/>
  <c r="J1123" i="10" s="1"/>
  <c r="F900" i="10"/>
  <c r="L1123" i="10" s="1"/>
  <c r="D860" i="10"/>
  <c r="J1122" i="10" s="1"/>
  <c r="E900" i="10"/>
  <c r="K1123" i="10" s="1"/>
  <c r="G900" i="10"/>
  <c r="M1123" i="10" s="1"/>
  <c r="E860" i="10"/>
  <c r="K1122" i="10" s="1"/>
  <c r="F860" i="10"/>
  <c r="L1122" i="10" s="1"/>
  <c r="G785" i="10"/>
  <c r="M1121" i="10" s="1"/>
  <c r="E785" i="10"/>
  <c r="K1121" i="10" s="1"/>
  <c r="D785" i="10"/>
  <c r="J1121" i="10" s="1"/>
  <c r="F785" i="10"/>
  <c r="L1121" i="10" s="1"/>
  <c r="D648" i="10"/>
  <c r="J1119" i="10" s="1"/>
  <c r="E700" i="10"/>
  <c r="K1120" i="10" s="1"/>
  <c r="G700" i="10"/>
  <c r="M1120" i="10" s="1"/>
  <c r="D700" i="10"/>
  <c r="J1120" i="10" s="1"/>
  <c r="F700" i="10"/>
  <c r="L1120" i="10" s="1"/>
  <c r="E648" i="10"/>
  <c r="K1119" i="10" s="1"/>
  <c r="F648" i="10"/>
  <c r="L1119" i="10" s="1"/>
  <c r="F574" i="10"/>
  <c r="L1118" i="10" s="1"/>
  <c r="D574" i="10"/>
  <c r="J1118" i="10" s="1"/>
  <c r="E523" i="10"/>
  <c r="K1117" i="10" s="1"/>
  <c r="G523" i="10"/>
  <c r="M1117" i="10" s="1"/>
  <c r="D523" i="10"/>
  <c r="J1117" i="10" s="1"/>
  <c r="F523" i="10"/>
  <c r="L1117" i="10" s="1"/>
  <c r="E450" i="10"/>
  <c r="K1115" i="10" s="1"/>
  <c r="D450" i="10"/>
  <c r="J1115" i="10" s="1"/>
  <c r="F450" i="10"/>
  <c r="L1115" i="10" s="1"/>
  <c r="E411" i="10"/>
  <c r="K1114" i="10" s="1"/>
  <c r="G411" i="10"/>
  <c r="M1114" i="10" s="1"/>
  <c r="D245" i="10"/>
  <c r="J1111" i="10" s="1"/>
  <c r="F245" i="10"/>
  <c r="L1111" i="10" s="1"/>
  <c r="D411" i="10"/>
  <c r="J1114" i="10" s="1"/>
  <c r="F411" i="10"/>
  <c r="L1114" i="10" s="1"/>
  <c r="D339" i="10"/>
  <c r="J1113" i="10" s="1"/>
  <c r="E339" i="10"/>
  <c r="K1113" i="10" s="1"/>
  <c r="G339" i="10"/>
  <c r="M1113" i="10" s="1"/>
  <c r="F339" i="10"/>
  <c r="L1113" i="10" s="1"/>
  <c r="D283" i="10"/>
  <c r="J1112" i="10" s="1"/>
  <c r="F283" i="10"/>
  <c r="L1112" i="10" s="1"/>
  <c r="E283" i="10"/>
  <c r="K1112" i="10" s="1"/>
  <c r="G245" i="10"/>
  <c r="M1111" i="10" s="1"/>
  <c r="E210" i="10"/>
  <c r="K1110" i="10" s="1"/>
  <c r="G210" i="10"/>
  <c r="M1110" i="10" s="1"/>
  <c r="D210" i="10"/>
  <c r="J1110" i="10" s="1"/>
  <c r="F210" i="10"/>
  <c r="L1110" i="10" s="1"/>
  <c r="F138" i="10"/>
  <c r="L1109" i="10" s="1"/>
  <c r="D138" i="10"/>
  <c r="J1109" i="10" s="1"/>
  <c r="G138" i="10"/>
  <c r="M1109" i="10" s="1"/>
  <c r="E138" i="10"/>
  <c r="K1109" i="10" s="1"/>
  <c r="D50" i="10"/>
  <c r="J1108" i="10" s="1"/>
  <c r="F50" i="10"/>
  <c r="L1108" i="10" s="1"/>
  <c r="E50" i="10"/>
  <c r="K1108" i="10" s="1"/>
  <c r="G50" i="10"/>
  <c r="M1108" i="10" s="1"/>
  <c r="E969" i="9"/>
  <c r="L837" i="9" s="1"/>
  <c r="D1059" i="9"/>
  <c r="K839" i="9" s="1"/>
  <c r="F1059" i="9"/>
  <c r="M839" i="9" s="1"/>
  <c r="E1059" i="9"/>
  <c r="L839" i="9" s="1"/>
  <c r="F1007" i="9"/>
  <c r="M838" i="9" s="1"/>
  <c r="D1007" i="9"/>
  <c r="K838" i="9" s="1"/>
  <c r="G1007" i="9"/>
  <c r="N838" i="9" s="1"/>
  <c r="E1007" i="9"/>
  <c r="L838" i="9" s="1"/>
  <c r="D928" i="9"/>
  <c r="K836" i="9" s="1"/>
  <c r="F928" i="9"/>
  <c r="M836" i="9" s="1"/>
  <c r="E928" i="9"/>
  <c r="L836" i="9" s="1"/>
  <c r="E894" i="9"/>
  <c r="L835" i="9" s="1"/>
  <c r="G894" i="9"/>
  <c r="N835" i="9" s="1"/>
  <c r="D894" i="9"/>
  <c r="K835" i="9" s="1"/>
  <c r="F894" i="9"/>
  <c r="M835" i="9" s="1"/>
  <c r="E813" i="9"/>
  <c r="L834" i="9" s="1"/>
  <c r="D813" i="9"/>
  <c r="K834" i="9" s="1"/>
  <c r="F813" i="9"/>
  <c r="M834" i="9" s="1"/>
  <c r="D776" i="9"/>
  <c r="K833" i="9" s="1"/>
  <c r="F776" i="9"/>
  <c r="M833" i="9" s="1"/>
  <c r="E776" i="9"/>
  <c r="L833" i="9" s="1"/>
  <c r="G776" i="9"/>
  <c r="N833" i="9" s="1"/>
  <c r="D702" i="9"/>
  <c r="K832" i="9" s="1"/>
  <c r="F702" i="9"/>
  <c r="M832" i="9" s="1"/>
  <c r="E702" i="9"/>
  <c r="L832" i="9" s="1"/>
  <c r="D648" i="9"/>
  <c r="K831" i="9" s="1"/>
  <c r="F648" i="9"/>
  <c r="M831" i="9" s="1"/>
  <c r="E648" i="9"/>
  <c r="L831" i="9" s="1"/>
  <c r="G648" i="9"/>
  <c r="N831" i="9" s="1"/>
  <c r="D574" i="9"/>
  <c r="K830" i="9" s="1"/>
  <c r="F574" i="9"/>
  <c r="M830" i="9" s="1"/>
  <c r="E574" i="9"/>
  <c r="L830" i="9" s="1"/>
  <c r="D522" i="9"/>
  <c r="K829" i="9" s="1"/>
  <c r="F522" i="9"/>
  <c r="M829" i="9" s="1"/>
  <c r="E522" i="9"/>
  <c r="L829" i="9" s="1"/>
  <c r="E483" i="9"/>
  <c r="L828" i="9" s="1"/>
  <c r="N828" i="9"/>
  <c r="D483" i="9"/>
  <c r="K828" i="9" s="1"/>
  <c r="F483" i="9"/>
  <c r="M828" i="9" s="1"/>
  <c r="D409" i="9"/>
  <c r="K826" i="9" s="1"/>
  <c r="E409" i="9"/>
  <c r="L826" i="9" s="1"/>
  <c r="F409" i="9"/>
  <c r="M826" i="9" s="1"/>
  <c r="D337" i="9"/>
  <c r="K825" i="9" s="1"/>
  <c r="F337" i="9"/>
  <c r="M825" i="9" s="1"/>
  <c r="E337" i="9"/>
  <c r="L825" i="9" s="1"/>
  <c r="G337" i="9"/>
  <c r="N825" i="9" s="1"/>
  <c r="D287" i="9"/>
  <c r="K824" i="9" s="1"/>
  <c r="F287" i="9"/>
  <c r="M824" i="9" s="1"/>
  <c r="E287" i="9"/>
  <c r="L824" i="9" s="1"/>
  <c r="G287" i="9"/>
  <c r="N824" i="9" s="1"/>
  <c r="D177" i="9"/>
  <c r="K822" i="9" s="1"/>
  <c r="E177" i="9"/>
  <c r="L822" i="9" s="1"/>
  <c r="G177" i="9"/>
  <c r="N822" i="9" s="1"/>
  <c r="F177" i="9"/>
  <c r="M822" i="9" s="1"/>
  <c r="E51" i="9"/>
  <c r="L820" i="9" s="1"/>
  <c r="D51" i="9"/>
  <c r="K820" i="9" s="1"/>
  <c r="M840" i="9" l="1"/>
  <c r="N840" i="9"/>
  <c r="L840" i="9"/>
  <c r="M1128" i="10"/>
  <c r="K1128" i="10"/>
  <c r="L1128" i="10"/>
  <c r="J1128" i="10"/>
  <c r="K840" i="9"/>
</calcChain>
</file>

<file path=xl/sharedStrings.xml><?xml version="1.0" encoding="utf-8"?>
<sst xmlns="http://schemas.openxmlformats.org/spreadsheetml/2006/main" count="3449" uniqueCount="377">
  <si>
    <t>Išeiga, g</t>
  </si>
  <si>
    <t>Baltymų kiekis, g</t>
  </si>
  <si>
    <t>Riebalų kiekis, g</t>
  </si>
  <si>
    <t>Angliavandenių kiekis, g</t>
  </si>
  <si>
    <t>Energetinė vertė, kcal</t>
  </si>
  <si>
    <t>Ruginė duona</t>
  </si>
  <si>
    <t>Patiekalo pavadinimas</t>
  </si>
  <si>
    <t>Rp. Nr.</t>
  </si>
  <si>
    <t>Patiekalo maistinė vertė, g</t>
  </si>
  <si>
    <t>Pirmadienis</t>
  </si>
  <si>
    <t>1 savaitė</t>
  </si>
  <si>
    <t>Pusryčiai    8.30 val.</t>
  </si>
  <si>
    <t>Pietūs  12 val.</t>
  </si>
  <si>
    <t>Vakarienė  15.30 val.</t>
  </si>
  <si>
    <t>Antradienis</t>
  </si>
  <si>
    <t>Vanduo su citrina</t>
  </si>
  <si>
    <t>Trečiadienis</t>
  </si>
  <si>
    <t>Ketvirtadienis</t>
  </si>
  <si>
    <t>Penktadienis</t>
  </si>
  <si>
    <t>2 savaitė</t>
  </si>
  <si>
    <t>150/6</t>
  </si>
  <si>
    <t>150</t>
  </si>
  <si>
    <t>120/40</t>
  </si>
  <si>
    <t>200/8</t>
  </si>
  <si>
    <t>200</t>
  </si>
  <si>
    <t>3 savaitė</t>
  </si>
  <si>
    <t xml:space="preserve">Ruginė duona </t>
  </si>
  <si>
    <t>Bulvių sriuba su mėsos kukulaičiais</t>
  </si>
  <si>
    <t>Kefyras</t>
  </si>
  <si>
    <t>50</t>
  </si>
  <si>
    <t>Kopūstų sriuba su bulvėmis ir grietine</t>
  </si>
  <si>
    <t>Kvietinių kruopų košė su sviestu</t>
  </si>
  <si>
    <t>30</t>
  </si>
  <si>
    <t>Rūgštynių sriuba su bulvėmis ir grietine</t>
  </si>
  <si>
    <t>100</t>
  </si>
  <si>
    <t>Miežinių kruopų košė su sviestu</t>
  </si>
  <si>
    <t>Pupelių sriuba su grietine</t>
  </si>
  <si>
    <t>Nesaldinta arbatžolių arbata</t>
  </si>
  <si>
    <t>Barščiai su bulvėmis ir grietine</t>
  </si>
  <si>
    <t>Žirnių sriuba su grietine</t>
  </si>
  <si>
    <t>Barščiai su pupelėmis ir grietine</t>
  </si>
  <si>
    <t>Virti makaronai su daržovių-grietinėlės padažu</t>
  </si>
  <si>
    <t xml:space="preserve">Vanduo </t>
  </si>
  <si>
    <t>Bulvių sriuba su miežinėmis kruopomis ir grietine</t>
  </si>
  <si>
    <t>Vanduo</t>
  </si>
  <si>
    <t>Baltymai g</t>
  </si>
  <si>
    <t>Riebalai g</t>
  </si>
  <si>
    <t>Angliavandeniai g</t>
  </si>
  <si>
    <t>Vid.</t>
  </si>
  <si>
    <t>Žirnių-perlinių kruopų sriuba su grietine</t>
  </si>
  <si>
    <t>Ryžių košė su sviestu</t>
  </si>
  <si>
    <t>Ryžių-pomidorų sriuba su grietine</t>
  </si>
  <si>
    <t>Pieniška grikių kruopų sriuba</t>
  </si>
  <si>
    <t>Avižinių dribsnių košė su bananais ir sviestu</t>
  </si>
  <si>
    <t>Manų kruopų košė su cinamonu, sviestu ir cukrumi</t>
  </si>
  <si>
    <t>Tiršta perlinių kruopų košė su sviestu</t>
  </si>
  <si>
    <t>Sausučiai</t>
  </si>
  <si>
    <t>Daržovių sriuba su grietine</t>
  </si>
  <si>
    <t>4 savaitė</t>
  </si>
  <si>
    <t>Žiedinių kopūstų sriuba su grietine</t>
  </si>
  <si>
    <t>Pieniška miltinių kukulaičių sriuba</t>
  </si>
  <si>
    <t>Kukurūzų kruopų košė su sviestu</t>
  </si>
  <si>
    <t>200/8/4</t>
  </si>
  <si>
    <t>35/7</t>
  </si>
  <si>
    <t>Saldinta kakava su pienu</t>
  </si>
  <si>
    <t>200/9</t>
  </si>
  <si>
    <t>200/40</t>
  </si>
  <si>
    <t>150/50</t>
  </si>
  <si>
    <t>Bulvių košė</t>
  </si>
  <si>
    <t>Troškintos jautienos maltinukas</t>
  </si>
  <si>
    <t>Bulvės</t>
  </si>
  <si>
    <t>Keptas žuvies maltinis su varške</t>
  </si>
  <si>
    <t>Troškintas kiaulienos vyniotinis su kiaušinių įdaru</t>
  </si>
  <si>
    <t xml:space="preserve">Žuvies šnicelis </t>
  </si>
  <si>
    <t>10./15</t>
  </si>
  <si>
    <t>Nesaldinta kmynų arbata</t>
  </si>
  <si>
    <t>Nesaldinta arbatžolių arbata su citrina</t>
  </si>
  <si>
    <t>150/6/3</t>
  </si>
  <si>
    <t>30/6</t>
  </si>
  <si>
    <t>40</t>
  </si>
  <si>
    <t>150/8</t>
  </si>
  <si>
    <t>150/30</t>
  </si>
  <si>
    <t>Omletas su žaliaisiais žirneliais ir pomidorais</t>
  </si>
  <si>
    <t>100/35/25</t>
  </si>
  <si>
    <t>Iš viso:</t>
  </si>
  <si>
    <t>Iš viso (dienos davinio):</t>
  </si>
  <si>
    <t>Pieniškas riestainis</t>
  </si>
  <si>
    <t>80/30/20</t>
  </si>
  <si>
    <t>60</t>
  </si>
  <si>
    <t>70</t>
  </si>
  <si>
    <t>Pomidorai</t>
  </si>
  <si>
    <t>Morkų salotos su obuoliais ir alyvuogių aliejumi</t>
  </si>
  <si>
    <t>Kopūstų salotos su morkomis ir alyvuogių aliejumi</t>
  </si>
  <si>
    <t>Kiaulienos guliašas</t>
  </si>
  <si>
    <t>Bulvių košė su brokoliais</t>
  </si>
  <si>
    <t>75</t>
  </si>
  <si>
    <t>25</t>
  </si>
  <si>
    <t>80</t>
  </si>
  <si>
    <t>20</t>
  </si>
  <si>
    <t>Kepta vištienos filė</t>
  </si>
  <si>
    <t>Pekino kopūstų-agurkų salotos su alyvuogių aliejumi</t>
  </si>
  <si>
    <t>Virti kalakutienos kukuliai</t>
  </si>
  <si>
    <t>Bulvių košė su morkomis</t>
  </si>
  <si>
    <t>Burokėlių salotos su žirneliais ir alyvuogių aliejumi</t>
  </si>
  <si>
    <t>120</t>
  </si>
  <si>
    <t>Jautienos befstrogenas</t>
  </si>
  <si>
    <t>Virti makaronai</t>
  </si>
  <si>
    <t>Burokėlių salotos su obuoliais ir alyvuogių aliejumi</t>
  </si>
  <si>
    <t>Kopūstų salotos su pomidorais, agurkais ir alyvuogių aliejumi</t>
  </si>
  <si>
    <t>Troškintos kiaulienos lazdelės</t>
  </si>
  <si>
    <t>Bulvių košė su ciberžole</t>
  </si>
  <si>
    <t>Švieži agurkai</t>
  </si>
  <si>
    <t>Šviežių agurkų salotos su grietine</t>
  </si>
  <si>
    <t>Pekino kopūstų-šv.agurkų salotos su alyvuogių aliejumi</t>
  </si>
  <si>
    <t>Šv.agurkų salotos su grietine</t>
  </si>
  <si>
    <t>Maltas kiaulienos šnicelis</t>
  </si>
  <si>
    <t>Varškės apkepas</t>
  </si>
  <si>
    <t>Grietinė</t>
  </si>
  <si>
    <t>15</t>
  </si>
  <si>
    <t>Uogienė</t>
  </si>
  <si>
    <t>Daržovių troškinys su dešrelėmis</t>
  </si>
  <si>
    <t>Troškinta vištiena</t>
  </si>
  <si>
    <t>Virtos perlinės kruopos</t>
  </si>
  <si>
    <t>Troškintos mėsos ir grietinės padažas</t>
  </si>
  <si>
    <t>45</t>
  </si>
  <si>
    <t>Varškės-ryžių apkepas</t>
  </si>
  <si>
    <t>Pieniška ryžių kruopų sriuba</t>
  </si>
  <si>
    <t>Kiaulienos kepsnys</t>
  </si>
  <si>
    <t>Maltas vištienos šnicelis</t>
  </si>
  <si>
    <t>Skryliai</t>
  </si>
  <si>
    <t>Grietinės padažas</t>
  </si>
  <si>
    <t>Varškės ir morkų apkepas</t>
  </si>
  <si>
    <t>Troškinti švieži kopūstai</t>
  </si>
  <si>
    <t>Lietiniai</t>
  </si>
  <si>
    <t>Vištienos-daržovių troškinys su bulvėmis</t>
  </si>
  <si>
    <t>Sviesto-grietinės padažas</t>
  </si>
  <si>
    <t>Troškinta kalakutiena</t>
  </si>
  <si>
    <t>60/40</t>
  </si>
  <si>
    <t>Sklindžiai</t>
  </si>
  <si>
    <t>Saldus grietinės padažas</t>
  </si>
  <si>
    <t>16</t>
  </si>
  <si>
    <t>160</t>
  </si>
  <si>
    <t>10</t>
  </si>
  <si>
    <t xml:space="preserve">Bulvės </t>
  </si>
  <si>
    <t>37</t>
  </si>
  <si>
    <t>50/20</t>
  </si>
  <si>
    <t>130</t>
  </si>
  <si>
    <t xml:space="preserve">Lietiniai </t>
  </si>
  <si>
    <t>50/100</t>
  </si>
  <si>
    <t>60/120</t>
  </si>
  <si>
    <t>Mažylių balandėliai su kiauliena</t>
  </si>
  <si>
    <t>Šviesi duona su sviestu</t>
  </si>
  <si>
    <t>Bandelė</t>
  </si>
  <si>
    <t>Tiršta penkių javų dribsnių košė su sviestu</t>
  </si>
  <si>
    <t>Tiršta avižinių dribsnių košė su sviestu</t>
  </si>
  <si>
    <t>II.8</t>
  </si>
  <si>
    <t>Vaisiai*</t>
  </si>
  <si>
    <t>X.8</t>
  </si>
  <si>
    <t>Nesaldinta žolelių arbata</t>
  </si>
  <si>
    <t>VI.7</t>
  </si>
  <si>
    <t>I.5</t>
  </si>
  <si>
    <t>X.4</t>
  </si>
  <si>
    <t>XIV.6</t>
  </si>
  <si>
    <t>XVI.7</t>
  </si>
  <si>
    <t>XVI.1</t>
  </si>
  <si>
    <t>IV.5</t>
  </si>
  <si>
    <t>VI.8</t>
  </si>
  <si>
    <t xml:space="preserve">PATVIRTINTA </t>
  </si>
  <si>
    <t xml:space="preserve">Klaipėdos miesto visuomenės sveikatos biuro direktoriaus </t>
  </si>
  <si>
    <t>2016 m. lapkričio 23 d. įsakymu Nr. J 91</t>
  </si>
  <si>
    <t>XII.1</t>
  </si>
  <si>
    <t>Šviesi duona</t>
  </si>
  <si>
    <t>X.10</t>
  </si>
  <si>
    <t>VI.2</t>
  </si>
  <si>
    <t>I.1</t>
  </si>
  <si>
    <t>XIV.5</t>
  </si>
  <si>
    <t>XVI.2</t>
  </si>
  <si>
    <t>I.26</t>
  </si>
  <si>
    <t>Traputis su džemu</t>
  </si>
  <si>
    <t>X.2</t>
  </si>
  <si>
    <t>II.10</t>
  </si>
  <si>
    <t>Trintas šaldytų uogų padažas</t>
  </si>
  <si>
    <t>Morkų lazdelės</t>
  </si>
  <si>
    <t>Lietiniai su bananais</t>
  </si>
  <si>
    <t>IV.12</t>
  </si>
  <si>
    <t>I.18</t>
  </si>
  <si>
    <t>III.24</t>
  </si>
  <si>
    <t>XIV.1</t>
  </si>
  <si>
    <t>XVI.10</t>
  </si>
  <si>
    <t>XVI.3</t>
  </si>
  <si>
    <t>VI.1</t>
  </si>
  <si>
    <t>VI.4</t>
  </si>
  <si>
    <t>XVI.22</t>
  </si>
  <si>
    <t>IX.2</t>
  </si>
  <si>
    <t>II.3</t>
  </si>
  <si>
    <t>VI.6</t>
  </si>
  <si>
    <t>I.9</t>
  </si>
  <si>
    <t>II.7</t>
  </si>
  <si>
    <t>I.14</t>
  </si>
  <si>
    <t>XIV.4</t>
  </si>
  <si>
    <t>XVI.18</t>
  </si>
  <si>
    <t>XV.1</t>
  </si>
  <si>
    <t>VI.5</t>
  </si>
  <si>
    <t>II.4</t>
  </si>
  <si>
    <t>Nesaldinta arbatžolių arbata su pienu</t>
  </si>
  <si>
    <t>II.2</t>
  </si>
  <si>
    <t>II.5</t>
  </si>
  <si>
    <t>I.19</t>
  </si>
  <si>
    <t>III.21</t>
  </si>
  <si>
    <t>XIV.9</t>
  </si>
  <si>
    <t>XVI.17</t>
  </si>
  <si>
    <t>II.6</t>
  </si>
  <si>
    <t>I.10</t>
  </si>
  <si>
    <t>IV.6</t>
  </si>
  <si>
    <t>VI.3</t>
  </si>
  <si>
    <t>III.30</t>
  </si>
  <si>
    <t>XIV.2</t>
  </si>
  <si>
    <t>XVI.20</t>
  </si>
  <si>
    <t>X.3</t>
  </si>
  <si>
    <t>II.9</t>
  </si>
  <si>
    <t>I.8</t>
  </si>
  <si>
    <t>I.6</t>
  </si>
  <si>
    <t>I.4</t>
  </si>
  <si>
    <t>III.23</t>
  </si>
  <si>
    <t>35</t>
  </si>
  <si>
    <t>III.9</t>
  </si>
  <si>
    <t>II.1</t>
  </si>
  <si>
    <t>I.17</t>
  </si>
  <si>
    <t>Keptas žuvies maltinukas</t>
  </si>
  <si>
    <t>III.28</t>
  </si>
  <si>
    <t>XIV.19</t>
  </si>
  <si>
    <t>XVI.19</t>
  </si>
  <si>
    <t>I.16</t>
  </si>
  <si>
    <t>XVI.12</t>
  </si>
  <si>
    <t>IV.4</t>
  </si>
  <si>
    <t>XVI.16</t>
  </si>
  <si>
    <t>X.6</t>
  </si>
  <si>
    <t>III.2</t>
  </si>
  <si>
    <t>VII.1</t>
  </si>
  <si>
    <t>Duoniukai</t>
  </si>
  <si>
    <t>X.9</t>
  </si>
  <si>
    <t>III.7</t>
  </si>
  <si>
    <t>VII.10</t>
  </si>
  <si>
    <t>III.15</t>
  </si>
  <si>
    <t>XVI.27</t>
  </si>
  <si>
    <t>V.3</t>
  </si>
  <si>
    <t>IX.5</t>
  </si>
  <si>
    <t>IV.11</t>
  </si>
  <si>
    <t>III.19</t>
  </si>
  <si>
    <t>XIV.3</t>
  </si>
  <si>
    <t>V.4</t>
  </si>
  <si>
    <t>V.5</t>
  </si>
  <si>
    <t>V.6</t>
  </si>
  <si>
    <t>IX.4</t>
  </si>
  <si>
    <t>IV.1</t>
  </si>
  <si>
    <t>VII.11</t>
  </si>
  <si>
    <t>XVI.29</t>
  </si>
  <si>
    <t>III.3</t>
  </si>
  <si>
    <t>IX.11</t>
  </si>
  <si>
    <t>V.7</t>
  </si>
  <si>
    <t>V.8</t>
  </si>
  <si>
    <t>I.24</t>
  </si>
  <si>
    <t>XIII.1</t>
  </si>
  <si>
    <t>* Vaisius ugdytiniams rekomenduojama pateikti atskiru maitinimu</t>
  </si>
  <si>
    <t>Troškinti morkų kubeliai su grietinėle</t>
  </si>
  <si>
    <t>XIV.23</t>
  </si>
  <si>
    <t xml:space="preserve">Keptas žuvies maltinukas </t>
  </si>
  <si>
    <t>X.5</t>
  </si>
  <si>
    <t>Sūrio lazdelės</t>
  </si>
  <si>
    <t>X.11</t>
  </si>
  <si>
    <t xml:space="preserve">Nesaldinta arbatžolių arbata </t>
  </si>
  <si>
    <t xml:space="preserve">Lietiniai su bananais </t>
  </si>
  <si>
    <t>Tarkuotos morkos</t>
  </si>
  <si>
    <t>Trapučiai</t>
  </si>
  <si>
    <t xml:space="preserve">Šviesi duona su sviestu </t>
  </si>
  <si>
    <t>V.9</t>
  </si>
  <si>
    <t>Virti jautienos kukuliukai</t>
  </si>
  <si>
    <t>II.28</t>
  </si>
  <si>
    <t>Bulvių paplotėliai-švilpikai</t>
  </si>
  <si>
    <t>VIII.4</t>
  </si>
  <si>
    <t>Sorų kruopų paplotėliai su varške</t>
  </si>
  <si>
    <t xml:space="preserve">Vid. </t>
  </si>
  <si>
    <t>Agurkinė su perlinėmis kruopomis ir grietine</t>
  </si>
  <si>
    <t xml:space="preserve">Grikių kruopų košė su sviestu </t>
  </si>
  <si>
    <t>I.29</t>
  </si>
  <si>
    <t>Konservuoti kukurūzai</t>
  </si>
  <si>
    <t>Natūralus jogurtas</t>
  </si>
  <si>
    <t>X.12</t>
  </si>
  <si>
    <t>Konservuoti žirneliai</t>
  </si>
  <si>
    <t>Sūrio lazdelė</t>
  </si>
  <si>
    <t>X.1</t>
  </si>
  <si>
    <t>Trapučiai su džemu</t>
  </si>
  <si>
    <t>Žiedinių kopūstų salotos su pomidorais ir alyvuogių aliejumi, konservuoti kukurūzai</t>
  </si>
  <si>
    <t>40/20</t>
  </si>
  <si>
    <t>VII.28</t>
  </si>
  <si>
    <t>Daržovių-grikių troškinys</t>
  </si>
  <si>
    <t>Sklindžiai su obuoliais</t>
  </si>
  <si>
    <t xml:space="preserve">IX.9   </t>
  </si>
  <si>
    <t>50/30</t>
  </si>
  <si>
    <t>Daržovių - grikių troškinys</t>
  </si>
  <si>
    <t xml:space="preserve"> </t>
  </si>
  <si>
    <t>Morkų salotos su alyvuogių aliejumi</t>
  </si>
  <si>
    <t>XVI.6</t>
  </si>
  <si>
    <t>VII.12</t>
  </si>
  <si>
    <t xml:space="preserve">Sklindžiai su obuoliais </t>
  </si>
  <si>
    <t xml:space="preserve">IX.9 </t>
  </si>
  <si>
    <t xml:space="preserve">Uogienė </t>
  </si>
  <si>
    <t>Netikras zuikis (kiauliena)</t>
  </si>
  <si>
    <t>90/40</t>
  </si>
  <si>
    <t>75/45</t>
  </si>
  <si>
    <t>XVI.28</t>
  </si>
  <si>
    <t>Žiedinių kopūstų pudingas</t>
  </si>
  <si>
    <t>XVI.26</t>
  </si>
  <si>
    <t>IV.2</t>
  </si>
  <si>
    <t>Biri grikių košė su morkomis ir svogūnais</t>
  </si>
  <si>
    <t>II.12</t>
  </si>
  <si>
    <t xml:space="preserve">Pieniška makaronų sriuba </t>
  </si>
  <si>
    <t>I.25</t>
  </si>
  <si>
    <t>Varškė</t>
  </si>
  <si>
    <t>X.13</t>
  </si>
  <si>
    <t xml:space="preserve">Pieniška miltinių kukulaičių sriuba </t>
  </si>
  <si>
    <t>I.27</t>
  </si>
  <si>
    <t>Pieniška daržovių sriuba</t>
  </si>
  <si>
    <t>Saldinta kmynų arbata</t>
  </si>
  <si>
    <t xml:space="preserve">Pieniška daržovių sriuba </t>
  </si>
  <si>
    <t>5</t>
  </si>
  <si>
    <t>60/30</t>
  </si>
  <si>
    <t>Energinė vertė, kcal</t>
  </si>
  <si>
    <t>Energinė vertė kcal.</t>
  </si>
  <si>
    <t>Energinė vertė kcal</t>
  </si>
  <si>
    <t>Dvidešimties dienų perspektyvinio valgiaraščio, 4 maitinimų maistinė ir energinė vertė</t>
  </si>
  <si>
    <t>XVI.25</t>
  </si>
  <si>
    <t>Burokėlių salotos su saulėgrąžų aliejumi</t>
  </si>
  <si>
    <t>Lietiniai su obuoliais</t>
  </si>
  <si>
    <t xml:space="preserve">IX.10 </t>
  </si>
  <si>
    <t>140</t>
  </si>
  <si>
    <t>XVI.15 XVI.25</t>
  </si>
  <si>
    <t xml:space="preserve">Kiaušinių košė </t>
  </si>
  <si>
    <t>XVI.5</t>
  </si>
  <si>
    <t xml:space="preserve">XII.5 </t>
  </si>
  <si>
    <t>Šv.agurkų-pomidorų salotos su alyvuogių aliejumi</t>
  </si>
  <si>
    <t>25/5</t>
  </si>
  <si>
    <t>10/15</t>
  </si>
  <si>
    <t>Virti kiaušiniai</t>
  </si>
  <si>
    <t xml:space="preserve">XII.4 </t>
  </si>
  <si>
    <t>Bulvių piršteliai</t>
  </si>
  <si>
    <t>Grietinės padažas su sviestu</t>
  </si>
  <si>
    <t xml:space="preserve">VII.2 </t>
  </si>
  <si>
    <t>Omletas</t>
  </si>
  <si>
    <t>Šv.agurkų-pomidorų salotos su grietine</t>
  </si>
  <si>
    <t xml:space="preserve">XII.7 </t>
  </si>
  <si>
    <t>III.31</t>
  </si>
  <si>
    <t>Duoniukai su lydytu sūriu</t>
  </si>
  <si>
    <t>VII.13</t>
  </si>
  <si>
    <t>I.30</t>
  </si>
  <si>
    <t>VIII.5</t>
  </si>
  <si>
    <t>Bulvių, morkų ir ž.žirnelių troškinys</t>
  </si>
  <si>
    <t xml:space="preserve">Lietiniai su obuoliais </t>
  </si>
  <si>
    <t>180</t>
  </si>
  <si>
    <t>Kiaušinių košė</t>
  </si>
  <si>
    <t>XII.5</t>
  </si>
  <si>
    <t xml:space="preserve">Virti kiaušiniai </t>
  </si>
  <si>
    <t xml:space="preserve">VII.2   </t>
  </si>
  <si>
    <t>Pieniška grikių sriuba su pakepintomis morkomis</t>
  </si>
  <si>
    <t>Paros norma su 5% nuokrypiu</t>
  </si>
  <si>
    <t>29-63</t>
  </si>
  <si>
    <t>31-49</t>
  </si>
  <si>
    <t>128-189</t>
  </si>
  <si>
    <t>1140-1260</t>
  </si>
  <si>
    <t>36-79</t>
  </si>
  <si>
    <t>40-61</t>
  </si>
  <si>
    <t>161-236</t>
  </si>
  <si>
    <t>1425-1575</t>
  </si>
  <si>
    <t>I.2</t>
  </si>
  <si>
    <t xml:space="preserve">Klaipėdos lopšelio-darželio „Žilvitis“ direktoriaus </t>
  </si>
  <si>
    <t>2017 m. vasario 17 d. įsakymu Nr.V1-15</t>
  </si>
  <si>
    <t>Naktipiečiai 19 val.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</si>
</sst>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;[Red]0"/>
  </numFmts>
  <fonts count="19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  <font>
      <sz val="11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name val="Calibri"/>
      <family val="2"/>
      <scheme val="minor"/>
    </font>
    <font>
      <b/>
      <sz val="11"/>
      <name val="Calibri"/>
      <family val="2"/>
      <charset val="186"/>
      <scheme val="minor"/>
    </font>
    <font>
      <b/>
      <sz val="11"/>
      <color rgb="FFFF0000"/>
      <name val="Calibri"/>
      <family val="2"/>
      <scheme val="minor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0" fontId="2" fillId="0" borderId="6" xfId="0" applyFont="1" applyBorder="1"/>
    <xf numFmtId="0" fontId="7" fillId="0" borderId="0" xfId="0" applyFont="1"/>
    <xf numFmtId="0" fontId="2" fillId="0" borderId="0" xfId="0" applyFont="1" applyAlignment="1">
      <alignment horizontal="left" indent="2"/>
    </xf>
    <xf numFmtId="0" fontId="2" fillId="0" borderId="0" xfId="0" applyFont="1" applyBorder="1"/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5" fillId="0" borderId="0" xfId="0" applyFont="1"/>
    <xf numFmtId="0" fontId="13" fillId="0" borderId="5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13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16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16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indent="2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14" fillId="0" borderId="0" xfId="0" applyFont="1"/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5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1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5" xfId="0" applyFont="1" applyBorder="1" applyAlignment="1">
      <alignment horizontal="center" wrapText="1"/>
    </xf>
    <xf numFmtId="0" fontId="0" fillId="0" borderId="0" xfId="0" applyBorder="1"/>
    <xf numFmtId="49" fontId="5" fillId="0" borderId="9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165" fontId="5" fillId="0" borderId="3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2" fontId="5" fillId="0" borderId="3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vertical="center" wrapText="1"/>
    </xf>
    <xf numFmtId="165" fontId="5" fillId="0" borderId="14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 vertical="center" wrapText="1"/>
    </xf>
    <xf numFmtId="0" fontId="13" fillId="0" borderId="3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0" fontId="13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542925</xdr:colOff>
      <xdr:row>842</xdr:row>
      <xdr:rowOff>28575</xdr:rowOff>
    </xdr:from>
    <xdr:ext cx="4324350" cy="695325"/>
    <xdr:sp macro="" textlink="">
      <xdr:nvSpPr>
        <xdr:cNvPr id="2" name="TextBox 1"/>
        <xdr:cNvSpPr txBox="1"/>
      </xdr:nvSpPr>
      <xdr:spPr>
        <a:xfrm>
          <a:off x="7267575" y="149399625"/>
          <a:ext cx="4324350" cy="695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algn="ctr"/>
          <a:r>
            <a:rPr lang="lt-LT" sz="11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Parengė visuomenės sveikatos specialistė, vykdanti veiklą ikimokyklinio ugdymo įstaigose Jolanta Bručkienė  </a:t>
          </a:r>
          <a:r>
            <a:rPr lang="lt-LT">
              <a:latin typeface="Times New Roman" pitchFamily="18" charset="0"/>
              <a:cs typeface="Times New Roman" pitchFamily="18" charset="0"/>
            </a:rPr>
            <a:t> </a:t>
          </a:r>
          <a:endParaRPr lang="lt-LT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19050</xdr:colOff>
      <xdr:row>1130</xdr:row>
      <xdr:rowOff>161924</xdr:rowOff>
    </xdr:from>
    <xdr:ext cx="4791075" cy="828675"/>
    <xdr:sp macro="" textlink="">
      <xdr:nvSpPr>
        <xdr:cNvPr id="2" name="TextBox 1"/>
        <xdr:cNvSpPr txBox="1"/>
      </xdr:nvSpPr>
      <xdr:spPr>
        <a:xfrm>
          <a:off x="7086600" y="196938899"/>
          <a:ext cx="4791075" cy="82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lt-LT" sz="1100" b="0" i="0" u="none" strike="noStrike">
              <a:solidFill>
                <a:schemeClr val="tx1"/>
              </a:solidFill>
              <a:latin typeface="Times New Roman" pitchFamily="18" charset="0"/>
              <a:ea typeface="+mn-ea"/>
              <a:cs typeface="Times New Roman" pitchFamily="18" charset="0"/>
            </a:rPr>
            <a:t>Parengė visuomenės sveikatos specialistė, vykdanti veiklą ikimokyklinio ugdymo įstaigose Jolanta Bručkienė    </a:t>
          </a:r>
          <a:r>
            <a:rPr lang="lt-LT">
              <a:latin typeface="Times New Roman" pitchFamily="18" charset="0"/>
              <a:cs typeface="Times New Roman" pitchFamily="18" charset="0"/>
            </a:rPr>
            <a:t> </a:t>
          </a:r>
          <a:endParaRPr lang="lt-LT" sz="1100">
            <a:latin typeface="Times New Roman" pitchFamily="18" charset="0"/>
            <a:cs typeface="Times New Roman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1"/>
  <sheetViews>
    <sheetView tabSelected="1" workbookViewId="0">
      <selection activeCell="A1056" sqref="A1056"/>
    </sheetView>
  </sheetViews>
  <sheetFormatPr defaultRowHeight="15" x14ac:dyDescent="0.25"/>
  <cols>
    <col min="1" max="1" width="22.140625" bestFit="1" customWidth="1"/>
    <col min="3" max="3" width="10.42578125" customWidth="1"/>
    <col min="4" max="5" width="11.5703125" customWidth="1"/>
    <col min="6" max="6" width="15.28515625" customWidth="1"/>
    <col min="7" max="7" width="11.5703125" customWidth="1"/>
    <col min="10" max="10" width="11.7109375" customWidth="1"/>
    <col min="11" max="11" width="10.85546875" customWidth="1"/>
    <col min="12" max="12" width="11.5703125" customWidth="1"/>
    <col min="13" max="13" width="17.28515625" customWidth="1"/>
    <col min="14" max="14" width="15.42578125" customWidth="1"/>
  </cols>
  <sheetData>
    <row r="1" spans="1:16" x14ac:dyDescent="0.25">
      <c r="A1" s="163">
        <v>1</v>
      </c>
      <c r="B1" s="163"/>
      <c r="C1" s="163"/>
      <c r="D1" s="163"/>
      <c r="E1" s="163"/>
      <c r="F1" s="163"/>
      <c r="G1" s="163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31"/>
      <c r="B2" s="131"/>
      <c r="C2" s="131"/>
      <c r="D2" s="131"/>
      <c r="E2" s="131"/>
      <c r="F2" s="131"/>
      <c r="G2" s="13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68"/>
      <c r="B3" s="68"/>
      <c r="C3" s="68"/>
      <c r="D3" s="69" t="s">
        <v>167</v>
      </c>
      <c r="E3" s="69"/>
      <c r="F3" s="69"/>
      <c r="G3" s="69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68"/>
      <c r="B4" s="68"/>
      <c r="C4" s="68"/>
      <c r="D4" s="69" t="s">
        <v>168</v>
      </c>
      <c r="E4" s="69"/>
      <c r="F4" s="69"/>
      <c r="G4" s="69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68"/>
      <c r="B5" s="68"/>
      <c r="C5" s="68"/>
      <c r="D5" s="69" t="s">
        <v>169</v>
      </c>
      <c r="E5" s="69"/>
      <c r="F5" s="69"/>
      <c r="G5" s="69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31"/>
      <c r="B6" s="131"/>
      <c r="C6" s="131"/>
      <c r="D6" s="69" t="s">
        <v>167</v>
      </c>
      <c r="E6" s="69"/>
      <c r="F6" s="69"/>
      <c r="G6" s="69"/>
      <c r="I6" s="1"/>
      <c r="J6" s="1"/>
      <c r="K6" s="1"/>
      <c r="L6" s="1"/>
      <c r="M6" s="1"/>
      <c r="N6" s="1"/>
      <c r="O6" s="1"/>
      <c r="P6" s="1"/>
    </row>
    <row r="7" spans="1:16" x14ac:dyDescent="0.25">
      <c r="A7" s="131"/>
      <c r="B7" s="131"/>
      <c r="C7" s="131"/>
      <c r="D7" s="69" t="s">
        <v>374</v>
      </c>
      <c r="E7" s="69"/>
      <c r="F7" s="69"/>
      <c r="G7" s="69"/>
      <c r="I7" s="1"/>
      <c r="J7" s="1"/>
      <c r="K7" s="1"/>
      <c r="L7" s="1"/>
      <c r="M7" s="1"/>
      <c r="N7" s="1"/>
      <c r="O7" s="1"/>
      <c r="P7" s="1"/>
    </row>
    <row r="8" spans="1:16" x14ac:dyDescent="0.25">
      <c r="A8" s="131"/>
      <c r="B8" s="131"/>
      <c r="C8" s="131"/>
      <c r="D8" s="69" t="s">
        <v>375</v>
      </c>
      <c r="E8" s="69"/>
      <c r="F8" s="69"/>
      <c r="G8" s="69"/>
      <c r="I8" s="1"/>
      <c r="J8" s="1"/>
      <c r="K8" s="1"/>
      <c r="L8" s="1"/>
      <c r="M8" s="1"/>
      <c r="N8" s="1"/>
      <c r="O8" s="1"/>
      <c r="P8" s="1"/>
    </row>
    <row r="9" spans="1:16" ht="15.75" customHeight="1" x14ac:dyDescent="0.25">
      <c r="A9" s="15" t="s">
        <v>10</v>
      </c>
      <c r="B9" s="25"/>
      <c r="C9" s="25"/>
      <c r="D9" s="69"/>
      <c r="E9" s="69"/>
      <c r="F9" s="69"/>
      <c r="G9" s="69"/>
      <c r="H9" s="69"/>
      <c r="I9" s="3"/>
      <c r="J9" s="3"/>
      <c r="K9" s="3"/>
      <c r="L9" s="3"/>
      <c r="M9" s="3"/>
      <c r="N9" s="3"/>
      <c r="O9" s="3"/>
      <c r="P9" s="3"/>
    </row>
    <row r="10" spans="1:16" ht="15.75" x14ac:dyDescent="0.25">
      <c r="A10" s="15" t="s">
        <v>9</v>
      </c>
      <c r="B10" s="54"/>
      <c r="C10" s="26"/>
      <c r="D10" s="69"/>
      <c r="E10" s="69"/>
      <c r="F10" s="69"/>
      <c r="G10" s="69"/>
      <c r="H10" s="69"/>
      <c r="I10" s="1"/>
      <c r="J10" s="1"/>
      <c r="K10" s="1"/>
      <c r="L10" s="1"/>
      <c r="M10" s="1"/>
      <c r="N10" s="1"/>
      <c r="O10" s="1"/>
      <c r="P10" s="1"/>
    </row>
    <row r="11" spans="1:16" ht="15.75" thickBot="1" x14ac:dyDescent="0.3">
      <c r="A11" s="140" t="s">
        <v>11</v>
      </c>
      <c r="B11" s="140"/>
      <c r="C11" s="140"/>
      <c r="D11" s="140"/>
      <c r="E11" s="140"/>
      <c r="F11" s="140"/>
      <c r="G11" s="140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thickBot="1" x14ac:dyDescent="0.3">
      <c r="A12" s="141" t="s">
        <v>6</v>
      </c>
      <c r="B12" s="141" t="s">
        <v>7</v>
      </c>
      <c r="C12" s="141" t="s">
        <v>0</v>
      </c>
      <c r="D12" s="143" t="s">
        <v>8</v>
      </c>
      <c r="E12" s="144"/>
      <c r="F12" s="145"/>
      <c r="G12" s="146" t="s">
        <v>327</v>
      </c>
      <c r="H12" s="1"/>
      <c r="I12" s="1"/>
      <c r="J12" s="1"/>
      <c r="K12" s="1"/>
      <c r="L12" s="1"/>
      <c r="M12" s="1"/>
      <c r="N12" s="1"/>
      <c r="O12" s="1"/>
      <c r="P12" s="1"/>
    </row>
    <row r="13" spans="1:16" ht="29.25" thickBot="1" x14ac:dyDescent="0.3">
      <c r="A13" s="142"/>
      <c r="B13" s="142"/>
      <c r="C13" s="142"/>
      <c r="D13" s="49" t="s">
        <v>1</v>
      </c>
      <c r="E13" s="49" t="s">
        <v>2</v>
      </c>
      <c r="F13" s="28" t="s">
        <v>3</v>
      </c>
      <c r="G13" s="147"/>
      <c r="H13" s="1"/>
      <c r="I13" s="1"/>
      <c r="J13" s="1"/>
      <c r="K13" s="1"/>
      <c r="L13" s="1"/>
      <c r="M13" s="1"/>
      <c r="N13" s="1"/>
      <c r="O13" s="1"/>
      <c r="P13" s="1"/>
    </row>
    <row r="14" spans="1:16" ht="15.75" thickBot="1" x14ac:dyDescent="0.3">
      <c r="A14" s="5" t="s">
        <v>50</v>
      </c>
      <c r="B14" s="22" t="s">
        <v>155</v>
      </c>
      <c r="C14" s="23" t="s">
        <v>23</v>
      </c>
      <c r="D14" s="23">
        <v>5.96</v>
      </c>
      <c r="E14" s="23">
        <v>9.41</v>
      </c>
      <c r="F14" s="23">
        <v>39.200000000000003</v>
      </c>
      <c r="G14" s="23">
        <v>263.39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ht="14.25" customHeight="1" thickBot="1" x14ac:dyDescent="0.3">
      <c r="A15" s="5" t="s">
        <v>158</v>
      </c>
      <c r="B15" s="22" t="s">
        <v>159</v>
      </c>
      <c r="C15" s="23">
        <v>200</v>
      </c>
      <c r="D15" s="24"/>
      <c r="E15" s="24"/>
      <c r="F15" s="23"/>
      <c r="G15" s="23"/>
      <c r="H15" s="1"/>
      <c r="I15" s="1"/>
      <c r="J15" s="1"/>
      <c r="K15" s="1"/>
      <c r="L15" s="1"/>
      <c r="M15" s="1"/>
      <c r="N15" s="1"/>
      <c r="O15" s="1"/>
      <c r="P15" s="1"/>
    </row>
    <row r="16" spans="1:16" ht="15.75" thickBot="1" x14ac:dyDescent="0.3">
      <c r="A16" s="5" t="s">
        <v>156</v>
      </c>
      <c r="B16" s="22" t="s">
        <v>157</v>
      </c>
      <c r="C16" s="23">
        <v>150</v>
      </c>
      <c r="D16" s="23">
        <v>1.08</v>
      </c>
      <c r="E16" s="23">
        <v>0.42</v>
      </c>
      <c r="F16" s="23">
        <v>20.55</v>
      </c>
      <c r="G16" s="23">
        <v>82.5</v>
      </c>
      <c r="H16" s="1"/>
      <c r="I16" s="1"/>
      <c r="J16" s="1"/>
      <c r="K16" s="1"/>
      <c r="L16" s="1"/>
      <c r="M16" s="1"/>
      <c r="N16" s="1"/>
      <c r="O16" s="1"/>
      <c r="P16" s="1"/>
    </row>
    <row r="17" spans="1:16" ht="15.75" thickBot="1" x14ac:dyDescent="0.3">
      <c r="A17" s="137" t="s">
        <v>84</v>
      </c>
      <c r="B17" s="138"/>
      <c r="C17" s="139"/>
      <c r="D17" s="28">
        <f>SUM(D14:D16)</f>
        <v>7.04</v>
      </c>
      <c r="E17" s="28">
        <f>SUM(E14:E16)</f>
        <v>9.83</v>
      </c>
      <c r="F17" s="28">
        <f>SUM(F14:F16)</f>
        <v>59.75</v>
      </c>
      <c r="G17" s="28">
        <f>SUM(G14:G16)</f>
        <v>345.89</v>
      </c>
      <c r="H17" s="1"/>
      <c r="I17" s="1"/>
      <c r="J17" s="1"/>
      <c r="K17" s="1"/>
      <c r="L17" s="1"/>
      <c r="M17" s="1"/>
      <c r="N17" s="1"/>
      <c r="O17" s="1"/>
      <c r="P17" s="2"/>
    </row>
    <row r="18" spans="1:16" ht="15.75" thickBot="1" x14ac:dyDescent="0.3">
      <c r="A18" s="140" t="s">
        <v>12</v>
      </c>
      <c r="B18" s="140"/>
      <c r="C18" s="140"/>
      <c r="D18" s="140"/>
      <c r="E18" s="140"/>
      <c r="F18" s="140"/>
      <c r="G18" s="140"/>
      <c r="H18" s="1"/>
      <c r="I18" s="1"/>
      <c r="J18" s="1"/>
      <c r="K18" s="1"/>
      <c r="L18" s="1"/>
      <c r="M18" s="1"/>
      <c r="N18" s="1"/>
      <c r="O18" s="1"/>
      <c r="P18" s="1"/>
    </row>
    <row r="19" spans="1:16" ht="15.75" customHeight="1" thickBot="1" x14ac:dyDescent="0.3">
      <c r="A19" s="141" t="s">
        <v>6</v>
      </c>
      <c r="B19" s="141" t="s">
        <v>7</v>
      </c>
      <c r="C19" s="141" t="s">
        <v>0</v>
      </c>
      <c r="D19" s="143" t="s">
        <v>8</v>
      </c>
      <c r="E19" s="144"/>
      <c r="F19" s="145"/>
      <c r="G19" s="146" t="s">
        <v>327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 ht="29.25" thickBot="1" x14ac:dyDescent="0.3">
      <c r="A20" s="142"/>
      <c r="B20" s="142"/>
      <c r="C20" s="142"/>
      <c r="D20" s="49" t="s">
        <v>1</v>
      </c>
      <c r="E20" s="49" t="s">
        <v>2</v>
      </c>
      <c r="F20" s="28" t="s">
        <v>3</v>
      </c>
      <c r="G20" s="147"/>
      <c r="H20" s="1"/>
      <c r="I20" s="1"/>
      <c r="J20" s="1"/>
      <c r="K20" s="1"/>
      <c r="L20" s="1"/>
      <c r="M20" s="1"/>
      <c r="N20" s="1"/>
      <c r="O20" s="1"/>
      <c r="P20" s="1"/>
    </row>
    <row r="21" spans="1:16" ht="30.75" thickBot="1" x14ac:dyDescent="0.3">
      <c r="A21" s="5" t="s">
        <v>38</v>
      </c>
      <c r="B21" s="22" t="s">
        <v>160</v>
      </c>
      <c r="C21" s="23" t="s">
        <v>65</v>
      </c>
      <c r="D21" s="23">
        <v>2</v>
      </c>
      <c r="E21" s="23">
        <v>6.85</v>
      </c>
      <c r="F21" s="23">
        <v>14.83</v>
      </c>
      <c r="G21" s="23">
        <v>123.22</v>
      </c>
      <c r="H21" s="1"/>
      <c r="I21" s="1"/>
      <c r="J21" s="1"/>
      <c r="K21" s="1"/>
      <c r="L21" s="1"/>
      <c r="M21" s="1"/>
      <c r="N21" s="1"/>
      <c r="O21" s="1"/>
      <c r="P21" s="1"/>
    </row>
    <row r="22" spans="1:16" ht="15.75" thickBot="1" x14ac:dyDescent="0.3">
      <c r="A22" s="5" t="s">
        <v>5</v>
      </c>
      <c r="B22" s="22" t="s">
        <v>161</v>
      </c>
      <c r="C22" s="23">
        <v>35</v>
      </c>
      <c r="D22" s="23">
        <v>2.7</v>
      </c>
      <c r="E22" s="23">
        <v>0.49</v>
      </c>
      <c r="F22" s="23">
        <v>18.37</v>
      </c>
      <c r="G22" s="23">
        <v>76.3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ht="16.5" customHeight="1" thickBot="1" x14ac:dyDescent="0.3">
      <c r="A23" s="5" t="s">
        <v>115</v>
      </c>
      <c r="B23" s="22" t="s">
        <v>241</v>
      </c>
      <c r="C23" s="23">
        <v>80</v>
      </c>
      <c r="D23" s="23">
        <v>16.920000000000002</v>
      </c>
      <c r="E23" s="23">
        <v>12.63</v>
      </c>
      <c r="F23" s="23">
        <v>6.77</v>
      </c>
      <c r="G23" s="23">
        <v>206.91</v>
      </c>
      <c r="H23" s="1"/>
      <c r="I23" s="1"/>
      <c r="J23" s="1"/>
      <c r="K23" s="1"/>
      <c r="L23" s="1"/>
      <c r="M23" s="1"/>
      <c r="N23" s="1"/>
      <c r="O23" s="1"/>
      <c r="P23" s="1"/>
    </row>
    <row r="24" spans="1:16" ht="15.75" thickBot="1" x14ac:dyDescent="0.3">
      <c r="A24" s="5" t="s">
        <v>68</v>
      </c>
      <c r="B24" s="22" t="s">
        <v>162</v>
      </c>
      <c r="C24" s="23">
        <v>80</v>
      </c>
      <c r="D24" s="23">
        <v>1.77</v>
      </c>
      <c r="E24" s="23">
        <v>2.86</v>
      </c>
      <c r="F24" s="23">
        <v>12.88</v>
      </c>
      <c r="G24" s="23">
        <v>83.46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ht="45.75" thickBot="1" x14ac:dyDescent="0.3">
      <c r="A25" s="5" t="s">
        <v>91</v>
      </c>
      <c r="B25" s="22" t="s">
        <v>163</v>
      </c>
      <c r="C25" s="23">
        <v>50</v>
      </c>
      <c r="D25" s="23">
        <v>0.45</v>
      </c>
      <c r="E25" s="23">
        <v>1.62</v>
      </c>
      <c r="F25" s="23">
        <v>5.04</v>
      </c>
      <c r="G25" s="23">
        <v>32</v>
      </c>
      <c r="H25" s="1"/>
      <c r="I25" s="1"/>
      <c r="J25" s="1"/>
      <c r="K25" s="1"/>
      <c r="L25" s="1"/>
      <c r="M25" s="1"/>
      <c r="N25" s="1"/>
      <c r="O25" s="1"/>
      <c r="P25" s="1"/>
    </row>
    <row r="26" spans="1:16" ht="15.75" thickBot="1" x14ac:dyDescent="0.3">
      <c r="A26" s="5" t="s">
        <v>111</v>
      </c>
      <c r="B26" s="22" t="s">
        <v>164</v>
      </c>
      <c r="C26" s="23">
        <v>20</v>
      </c>
      <c r="D26" s="23">
        <v>0.18</v>
      </c>
      <c r="E26" s="23">
        <v>0.04</v>
      </c>
      <c r="F26" s="23">
        <v>0.46</v>
      </c>
      <c r="G26" s="23">
        <v>2.2000000000000002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ht="15.75" thickBot="1" x14ac:dyDescent="0.3">
      <c r="A27" s="5" t="s">
        <v>44</v>
      </c>
      <c r="B27" s="22"/>
      <c r="C27" s="23">
        <v>200</v>
      </c>
      <c r="D27" s="23"/>
      <c r="E27" s="23"/>
      <c r="F27" s="23"/>
      <c r="G27" s="23"/>
      <c r="H27" s="1"/>
      <c r="I27" s="1"/>
      <c r="J27" s="1"/>
      <c r="K27" s="1"/>
      <c r="L27" s="1"/>
      <c r="M27" s="1"/>
      <c r="N27" s="1"/>
      <c r="O27" s="1"/>
      <c r="P27" s="1"/>
    </row>
    <row r="28" spans="1:16" ht="15.75" thickBot="1" x14ac:dyDescent="0.3">
      <c r="A28" s="137" t="s">
        <v>84</v>
      </c>
      <c r="B28" s="138"/>
      <c r="C28" s="139"/>
      <c r="D28" s="28">
        <f>SUM(D21:D27)</f>
        <v>24.02</v>
      </c>
      <c r="E28" s="28">
        <f>SUM(E21:E27)</f>
        <v>24.49</v>
      </c>
      <c r="F28" s="28">
        <f>SUM(F21:F27)</f>
        <v>58.35</v>
      </c>
      <c r="G28" s="28">
        <f>SUM(G21:G27)</f>
        <v>524.08999999999992</v>
      </c>
      <c r="H28" s="1"/>
      <c r="I28" s="1"/>
      <c r="J28" s="1"/>
      <c r="K28" s="1"/>
      <c r="L28" s="1"/>
      <c r="M28" s="1"/>
      <c r="N28" s="1"/>
      <c r="O28" s="1"/>
      <c r="P28" s="1"/>
    </row>
    <row r="29" spans="1:16" ht="15.75" thickBot="1" x14ac:dyDescent="0.3">
      <c r="A29" s="140" t="s">
        <v>13</v>
      </c>
      <c r="B29" s="140"/>
      <c r="C29" s="140"/>
      <c r="D29" s="140"/>
      <c r="E29" s="140"/>
      <c r="F29" s="140"/>
      <c r="G29" s="140"/>
      <c r="H29" s="1"/>
      <c r="I29" s="1"/>
      <c r="J29" s="1"/>
      <c r="K29" s="1"/>
      <c r="L29" s="1"/>
      <c r="M29" s="1"/>
      <c r="N29" s="1"/>
      <c r="O29" s="1"/>
      <c r="P29" s="1"/>
    </row>
    <row r="30" spans="1:16" ht="15.75" customHeight="1" thickBot="1" x14ac:dyDescent="0.3">
      <c r="A30" s="141" t="s">
        <v>6</v>
      </c>
      <c r="B30" s="141" t="s">
        <v>7</v>
      </c>
      <c r="C30" s="141" t="s">
        <v>0</v>
      </c>
      <c r="D30" s="143" t="s">
        <v>8</v>
      </c>
      <c r="E30" s="144"/>
      <c r="F30" s="145"/>
      <c r="G30" s="146" t="s">
        <v>327</v>
      </c>
      <c r="H30" s="1"/>
      <c r="I30" s="1"/>
      <c r="J30" s="1"/>
      <c r="K30" s="1"/>
      <c r="L30" s="1"/>
      <c r="M30" s="1"/>
      <c r="N30" s="1"/>
      <c r="O30" s="1"/>
      <c r="P30" s="1"/>
    </row>
    <row r="31" spans="1:16" ht="29.25" thickBot="1" x14ac:dyDescent="0.3">
      <c r="A31" s="142"/>
      <c r="B31" s="142"/>
      <c r="C31" s="142"/>
      <c r="D31" s="49" t="s">
        <v>1</v>
      </c>
      <c r="E31" s="49" t="s">
        <v>2</v>
      </c>
      <c r="F31" s="28" t="s">
        <v>3</v>
      </c>
      <c r="G31" s="147"/>
      <c r="H31" s="1"/>
      <c r="I31" s="1"/>
      <c r="J31" s="1"/>
      <c r="K31" s="1"/>
      <c r="L31" s="1"/>
      <c r="M31" s="1"/>
      <c r="N31" s="1"/>
      <c r="O31" s="1"/>
      <c r="P31" s="1"/>
    </row>
    <row r="32" spans="1:16" ht="15.75" customHeight="1" thickBot="1" x14ac:dyDescent="0.3">
      <c r="A32" s="5" t="s">
        <v>116</v>
      </c>
      <c r="B32" s="22" t="s">
        <v>242</v>
      </c>
      <c r="C32" s="22" t="s">
        <v>21</v>
      </c>
      <c r="D32" s="23">
        <v>21.42</v>
      </c>
      <c r="E32" s="23">
        <v>14.18</v>
      </c>
      <c r="F32" s="23">
        <v>25.68</v>
      </c>
      <c r="G32" s="23">
        <v>318.32</v>
      </c>
      <c r="H32" s="1"/>
      <c r="I32" s="1"/>
      <c r="J32" s="1"/>
      <c r="K32" s="1"/>
      <c r="L32" s="1"/>
      <c r="M32" s="1"/>
      <c r="N32" s="1"/>
      <c r="O32" s="1"/>
      <c r="P32" s="1"/>
    </row>
    <row r="33" spans="1:16" ht="15.75" thickBot="1" x14ac:dyDescent="0.3">
      <c r="A33" s="5" t="s">
        <v>117</v>
      </c>
      <c r="B33" s="22" t="s">
        <v>165</v>
      </c>
      <c r="C33" s="22" t="s">
        <v>142</v>
      </c>
      <c r="D33" s="23">
        <v>0.24</v>
      </c>
      <c r="E33" s="23">
        <v>3</v>
      </c>
      <c r="F33" s="23">
        <v>0.3</v>
      </c>
      <c r="G33" s="23">
        <v>29.3</v>
      </c>
      <c r="H33" s="1"/>
      <c r="I33" s="1"/>
      <c r="J33" s="1"/>
      <c r="K33" s="1"/>
      <c r="L33" s="1"/>
      <c r="M33" s="1"/>
      <c r="N33" s="1"/>
      <c r="O33" s="1"/>
      <c r="P33" s="1"/>
    </row>
    <row r="34" spans="1:16" ht="32.25" customHeight="1" thickBot="1" x14ac:dyDescent="0.3">
      <c r="A34" s="5" t="s">
        <v>37</v>
      </c>
      <c r="B34" s="22" t="s">
        <v>191</v>
      </c>
      <c r="C34" s="23">
        <v>200</v>
      </c>
      <c r="D34" s="23"/>
      <c r="E34" s="23"/>
      <c r="F34" s="23"/>
      <c r="G34" s="23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thickBot="1" x14ac:dyDescent="0.3">
      <c r="A35" s="160" t="s">
        <v>84</v>
      </c>
      <c r="B35" s="161"/>
      <c r="C35" s="162"/>
      <c r="D35" s="53">
        <f>SUM(D32:D34)</f>
        <v>21.66</v>
      </c>
      <c r="E35" s="53">
        <f>SUM(E32:E34)</f>
        <v>17.18</v>
      </c>
      <c r="F35" s="53">
        <f>SUM(F32:F34)</f>
        <v>25.98</v>
      </c>
      <c r="G35" s="53">
        <f>SUM(G32:G34)</f>
        <v>347.62</v>
      </c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132"/>
      <c r="B36" s="132"/>
      <c r="C36" s="132"/>
      <c r="D36" s="125"/>
      <c r="E36" s="125"/>
      <c r="F36" s="125"/>
      <c r="G36" s="125"/>
      <c r="H36" s="1"/>
      <c r="I36" s="1"/>
      <c r="J36" s="1"/>
      <c r="K36" s="1"/>
      <c r="L36" s="1"/>
      <c r="M36" s="1"/>
      <c r="N36" s="1"/>
      <c r="O36" s="1"/>
      <c r="P36" s="1"/>
    </row>
    <row r="37" spans="1:16" s="77" customFormat="1" x14ac:dyDescent="0.25">
      <c r="A37" s="110"/>
      <c r="B37" s="110"/>
      <c r="C37" s="110"/>
      <c r="D37" s="62"/>
      <c r="E37" s="62"/>
      <c r="F37" s="62"/>
      <c r="G37" s="62"/>
      <c r="H37" s="17"/>
      <c r="I37" s="17"/>
      <c r="J37" s="17"/>
      <c r="K37" s="17"/>
      <c r="L37" s="17"/>
      <c r="M37" s="17"/>
      <c r="N37" s="17"/>
      <c r="O37" s="17"/>
      <c r="P37" s="17"/>
    </row>
    <row r="38" spans="1:16" s="77" customFormat="1" x14ac:dyDescent="0.25">
      <c r="A38" s="110"/>
      <c r="B38" s="110"/>
      <c r="C38" s="110"/>
      <c r="D38" s="62"/>
      <c r="E38" s="62"/>
      <c r="F38" s="62"/>
      <c r="G38" s="62"/>
      <c r="H38" s="17"/>
      <c r="I38" s="17"/>
      <c r="J38" s="17"/>
      <c r="K38" s="17"/>
      <c r="L38" s="17"/>
      <c r="M38" s="17"/>
      <c r="N38" s="17"/>
      <c r="O38" s="17"/>
      <c r="P38" s="17"/>
    </row>
    <row r="39" spans="1:16" s="77" customFormat="1" x14ac:dyDescent="0.25">
      <c r="A39" s="110"/>
      <c r="B39" s="110"/>
      <c r="C39" s="110"/>
      <c r="D39" s="62"/>
      <c r="E39" s="62"/>
      <c r="F39" s="62"/>
      <c r="G39" s="62"/>
      <c r="H39" s="17"/>
      <c r="I39" s="17"/>
      <c r="J39" s="17"/>
      <c r="K39" s="17"/>
      <c r="L39" s="17"/>
      <c r="M39" s="17"/>
      <c r="N39" s="17"/>
      <c r="O39" s="17"/>
      <c r="P39" s="17"/>
    </row>
    <row r="40" spans="1:16" s="77" customFormat="1" x14ac:dyDescent="0.25">
      <c r="A40" s="110"/>
      <c r="B40" s="110"/>
      <c r="C40" s="110"/>
      <c r="D40" s="62"/>
      <c r="E40" s="62"/>
      <c r="F40" s="62"/>
      <c r="G40" s="62"/>
      <c r="H40" s="17"/>
      <c r="I40" s="17"/>
      <c r="J40" s="17"/>
      <c r="K40" s="17"/>
      <c r="L40" s="17"/>
      <c r="M40" s="17"/>
      <c r="N40" s="17"/>
      <c r="O40" s="17"/>
      <c r="P40" s="17"/>
    </row>
    <row r="41" spans="1:16" s="77" customFormat="1" x14ac:dyDescent="0.25">
      <c r="A41" s="110"/>
      <c r="B41" s="110"/>
      <c r="C41" s="110"/>
      <c r="D41" s="62"/>
      <c r="E41" s="62"/>
      <c r="F41" s="62"/>
      <c r="G41" s="62"/>
      <c r="H41" s="17"/>
      <c r="I41" s="17"/>
      <c r="J41" s="17"/>
      <c r="K41" s="17"/>
      <c r="L41" s="17"/>
      <c r="M41" s="17"/>
      <c r="N41" s="17"/>
      <c r="O41" s="17"/>
      <c r="P41" s="17"/>
    </row>
    <row r="42" spans="1:16" s="77" customFormat="1" x14ac:dyDescent="0.25">
      <c r="A42" s="110"/>
      <c r="B42" s="110"/>
      <c r="C42" s="110"/>
      <c r="D42" s="62"/>
      <c r="E42" s="62"/>
      <c r="F42" s="62"/>
      <c r="G42" s="62"/>
      <c r="H42" s="17"/>
      <c r="I42" s="17"/>
      <c r="J42" s="17"/>
      <c r="K42" s="17"/>
      <c r="L42" s="17"/>
      <c r="M42" s="17"/>
      <c r="N42" s="17"/>
      <c r="O42" s="17"/>
      <c r="P42" s="17"/>
    </row>
    <row r="43" spans="1:16" s="77" customFormat="1" x14ac:dyDescent="0.25">
      <c r="A43" s="152">
        <v>2</v>
      </c>
      <c r="B43" s="152"/>
      <c r="C43" s="152"/>
      <c r="D43" s="152"/>
      <c r="E43" s="152"/>
      <c r="F43" s="152"/>
      <c r="G43" s="152"/>
      <c r="H43" s="17"/>
      <c r="I43" s="17"/>
      <c r="J43" s="17"/>
      <c r="K43" s="17"/>
      <c r="L43" s="17"/>
      <c r="M43" s="17"/>
      <c r="N43" s="17"/>
      <c r="O43" s="17"/>
      <c r="P43" s="17"/>
    </row>
    <row r="44" spans="1:16" s="77" customFormat="1" x14ac:dyDescent="0.25">
      <c r="A44" s="134"/>
      <c r="B44" s="134"/>
      <c r="C44" s="134"/>
      <c r="D44" s="134"/>
      <c r="E44" s="134"/>
      <c r="F44" s="134"/>
      <c r="G44" s="134"/>
      <c r="H44" s="17"/>
      <c r="I44" s="17"/>
      <c r="J44" s="17"/>
      <c r="K44" s="17"/>
      <c r="L44" s="17"/>
      <c r="M44" s="17"/>
      <c r="N44" s="17"/>
      <c r="O44" s="17"/>
      <c r="P44" s="17"/>
    </row>
    <row r="45" spans="1:16" ht="15.75" thickBot="1" x14ac:dyDescent="0.3">
      <c r="A45" s="148" t="s">
        <v>376</v>
      </c>
      <c r="B45" s="148"/>
      <c r="C45" s="148"/>
      <c r="D45" s="148"/>
      <c r="E45" s="148"/>
      <c r="F45" s="148"/>
      <c r="G45" s="148"/>
    </row>
    <row r="46" spans="1:16" ht="15.75" customHeight="1" thickBot="1" x14ac:dyDescent="0.3">
      <c r="A46" s="141" t="s">
        <v>6</v>
      </c>
      <c r="B46" s="141" t="s">
        <v>7</v>
      </c>
      <c r="C46" s="141" t="s">
        <v>0</v>
      </c>
      <c r="D46" s="143" t="s">
        <v>8</v>
      </c>
      <c r="E46" s="144"/>
      <c r="F46" s="145"/>
      <c r="G46" s="146" t="s">
        <v>327</v>
      </c>
    </row>
    <row r="47" spans="1:16" ht="30" thickBot="1" x14ac:dyDescent="0.3">
      <c r="A47" s="142"/>
      <c r="B47" s="142"/>
      <c r="C47" s="142"/>
      <c r="D47" s="27" t="s">
        <v>1</v>
      </c>
      <c r="E47" s="27" t="s">
        <v>2</v>
      </c>
      <c r="F47" s="28" t="s">
        <v>3</v>
      </c>
      <c r="G47" s="147"/>
    </row>
    <row r="48" spans="1:16" ht="16.5" customHeight="1" thickBot="1" x14ac:dyDescent="0.3">
      <c r="A48" s="5" t="s">
        <v>295</v>
      </c>
      <c r="B48" s="22" t="s">
        <v>310</v>
      </c>
      <c r="C48" s="22" t="s">
        <v>21</v>
      </c>
      <c r="D48" s="23">
        <v>7.32</v>
      </c>
      <c r="E48" s="23">
        <v>5.31</v>
      </c>
      <c r="F48" s="23">
        <v>34.35</v>
      </c>
      <c r="G48" s="23">
        <v>195.21</v>
      </c>
    </row>
    <row r="49" spans="1:16" s="1" customFormat="1" ht="30.75" thickBot="1" x14ac:dyDescent="0.3">
      <c r="A49" s="5" t="s">
        <v>37</v>
      </c>
      <c r="B49" s="22" t="s">
        <v>191</v>
      </c>
      <c r="C49" s="23">
        <v>200</v>
      </c>
      <c r="D49" s="23"/>
      <c r="E49" s="23"/>
      <c r="F49" s="23"/>
      <c r="G49" s="23"/>
    </row>
    <row r="50" spans="1:16" ht="15.75" thickBot="1" x14ac:dyDescent="0.3">
      <c r="A50" s="137" t="s">
        <v>84</v>
      </c>
      <c r="B50" s="138"/>
      <c r="C50" s="139"/>
      <c r="D50" s="49">
        <f>SUM(D48:D49)</f>
        <v>7.32</v>
      </c>
      <c r="E50" s="28">
        <f>SUM(E48:E49)</f>
        <v>5.31</v>
      </c>
      <c r="F50" s="28">
        <f>SUM(F48:F49)</f>
        <v>34.35</v>
      </c>
      <c r="G50" s="28">
        <f>SUM(G48:G49)</f>
        <v>195.21</v>
      </c>
    </row>
    <row r="51" spans="1:16" ht="15.75" thickBot="1" x14ac:dyDescent="0.3">
      <c r="A51" s="149" t="s">
        <v>85</v>
      </c>
      <c r="B51" s="150"/>
      <c r="C51" s="151"/>
      <c r="D51" s="30">
        <f>D50+D35+D28+D17</f>
        <v>60.04</v>
      </c>
      <c r="E51" s="108">
        <f>E50+E35+E28+E17</f>
        <v>56.809999999999995</v>
      </c>
      <c r="F51" s="30">
        <f>F50+F35+F28+F17</f>
        <v>178.43</v>
      </c>
      <c r="G51" s="111">
        <f>G50+G35+G28+G17</f>
        <v>1412.81</v>
      </c>
    </row>
    <row r="52" spans="1:16" x14ac:dyDescent="0.25">
      <c r="A52" s="57"/>
      <c r="B52" s="57"/>
      <c r="C52" s="57"/>
      <c r="D52" s="58"/>
      <c r="E52" s="58"/>
      <c r="F52" s="58"/>
      <c r="G52" s="58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36" t="s">
        <v>263</v>
      </c>
      <c r="B53" s="136"/>
      <c r="C53" s="136"/>
      <c r="D53" s="136"/>
      <c r="E53" s="136"/>
      <c r="F53" s="136"/>
      <c r="G53" s="136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33"/>
      <c r="B54" s="133"/>
      <c r="C54" s="133"/>
      <c r="D54" s="133"/>
      <c r="E54" s="133"/>
      <c r="F54" s="133"/>
      <c r="G54" s="133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5">
      <c r="A55" s="133"/>
      <c r="B55" s="133"/>
      <c r="C55" s="133"/>
      <c r="D55" s="133"/>
      <c r="E55" s="133"/>
      <c r="F55" s="133"/>
      <c r="G55" s="133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33"/>
      <c r="B56" s="133"/>
      <c r="C56" s="133"/>
      <c r="D56" s="133"/>
      <c r="E56" s="133"/>
      <c r="F56" s="133"/>
      <c r="G56" s="133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5">
      <c r="A57" s="133"/>
      <c r="B57" s="133"/>
      <c r="C57" s="133"/>
      <c r="D57" s="133"/>
      <c r="E57" s="133"/>
      <c r="F57" s="133"/>
      <c r="G57" s="133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5">
      <c r="A58" s="133"/>
      <c r="B58" s="133"/>
      <c r="C58" s="133"/>
      <c r="D58" s="133"/>
      <c r="E58" s="133"/>
      <c r="F58" s="133"/>
      <c r="G58" s="133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33"/>
      <c r="B59" s="133"/>
      <c r="C59" s="133"/>
      <c r="D59" s="133"/>
      <c r="E59" s="133"/>
      <c r="F59" s="133"/>
      <c r="G59" s="133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33"/>
      <c r="B60" s="133"/>
      <c r="C60" s="133"/>
      <c r="D60" s="133"/>
      <c r="E60" s="133"/>
      <c r="F60" s="133"/>
      <c r="G60" s="133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33"/>
      <c r="B61" s="133"/>
      <c r="C61" s="133"/>
      <c r="D61" s="133"/>
      <c r="E61" s="133"/>
      <c r="F61" s="133"/>
      <c r="G61" s="133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33"/>
      <c r="B62" s="133"/>
      <c r="C62" s="133"/>
      <c r="D62" s="133"/>
      <c r="E62" s="133"/>
      <c r="F62" s="133"/>
      <c r="G62" s="133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33"/>
      <c r="B63" s="133"/>
      <c r="C63" s="133"/>
      <c r="D63" s="133"/>
      <c r="E63" s="133"/>
      <c r="F63" s="133"/>
      <c r="G63" s="133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33"/>
      <c r="B64" s="133"/>
      <c r="C64" s="133"/>
      <c r="D64" s="133"/>
      <c r="E64" s="133"/>
      <c r="F64" s="133"/>
      <c r="G64" s="133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33"/>
      <c r="B65" s="133"/>
      <c r="C65" s="133"/>
      <c r="D65" s="133"/>
      <c r="E65" s="133"/>
      <c r="F65" s="133"/>
      <c r="G65" s="133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33"/>
      <c r="B66" s="133"/>
      <c r="C66" s="133"/>
      <c r="D66" s="133"/>
      <c r="E66" s="133"/>
      <c r="F66" s="133"/>
      <c r="G66" s="133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33"/>
      <c r="B67" s="133"/>
      <c r="C67" s="133"/>
      <c r="D67" s="133"/>
      <c r="E67" s="133"/>
      <c r="F67" s="133"/>
      <c r="G67" s="133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33"/>
      <c r="B68" s="133"/>
      <c r="C68" s="133"/>
      <c r="D68" s="133"/>
      <c r="E68" s="133"/>
      <c r="F68" s="133"/>
      <c r="G68" s="133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33"/>
      <c r="B69" s="133"/>
      <c r="C69" s="133"/>
      <c r="D69" s="133"/>
      <c r="E69" s="133"/>
      <c r="F69" s="133"/>
      <c r="G69" s="133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33"/>
      <c r="B70" s="133"/>
      <c r="C70" s="133"/>
      <c r="D70" s="133"/>
      <c r="E70" s="133"/>
      <c r="F70" s="133"/>
      <c r="G70" s="133"/>
      <c r="H70" s="1"/>
      <c r="I70" s="1"/>
      <c r="J70" s="1"/>
      <c r="K70" s="1"/>
      <c r="L70" s="1"/>
      <c r="M70" s="1"/>
      <c r="N70" s="1"/>
      <c r="O70" s="1"/>
      <c r="P70" s="1"/>
    </row>
    <row r="71" spans="1:16" x14ac:dyDescent="0.25">
      <c r="A71" s="133"/>
      <c r="B71" s="133"/>
      <c r="C71" s="133"/>
      <c r="D71" s="133"/>
      <c r="E71" s="133"/>
      <c r="F71" s="133"/>
      <c r="G71" s="133"/>
      <c r="H71" s="1"/>
      <c r="I71" s="1"/>
      <c r="J71" s="1"/>
      <c r="K71" s="1"/>
      <c r="L71" s="1"/>
      <c r="M71" s="1"/>
      <c r="N71" s="1"/>
      <c r="O71" s="1"/>
      <c r="P71" s="1"/>
    </row>
    <row r="72" spans="1:16" x14ac:dyDescent="0.25">
      <c r="A72" s="133"/>
      <c r="B72" s="133"/>
      <c r="C72" s="133"/>
      <c r="D72" s="133"/>
      <c r="E72" s="133"/>
      <c r="F72" s="133"/>
      <c r="G72" s="133"/>
      <c r="H72" s="1"/>
      <c r="I72" s="1"/>
      <c r="J72" s="1"/>
      <c r="K72" s="1"/>
      <c r="L72" s="1"/>
      <c r="M72" s="1"/>
      <c r="N72" s="1"/>
      <c r="O72" s="1"/>
      <c r="P72" s="1"/>
    </row>
    <row r="73" spans="1:16" x14ac:dyDescent="0.25">
      <c r="A73" s="133"/>
      <c r="B73" s="133"/>
      <c r="C73" s="133"/>
      <c r="D73" s="133"/>
      <c r="E73" s="133"/>
      <c r="F73" s="133"/>
      <c r="G73" s="133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33"/>
      <c r="B74" s="133"/>
      <c r="C74" s="133"/>
      <c r="D74" s="133"/>
      <c r="E74" s="133"/>
      <c r="F74" s="133"/>
      <c r="G74" s="133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133"/>
      <c r="B75" s="133"/>
      <c r="C75" s="133"/>
      <c r="D75" s="133"/>
      <c r="E75" s="133"/>
      <c r="F75" s="133"/>
      <c r="G75" s="133"/>
      <c r="H75" s="1"/>
      <c r="I75" s="1"/>
      <c r="J75" s="1"/>
      <c r="K75" s="1"/>
      <c r="L75" s="1"/>
      <c r="M75" s="1"/>
      <c r="N75" s="1"/>
      <c r="O75" s="1"/>
      <c r="P75" s="1"/>
    </row>
    <row r="76" spans="1:16" x14ac:dyDescent="0.25">
      <c r="A76" s="133"/>
      <c r="B76" s="133"/>
      <c r="C76" s="133"/>
      <c r="D76" s="133"/>
      <c r="E76" s="133"/>
      <c r="F76" s="133"/>
      <c r="G76" s="133"/>
      <c r="H76" s="1"/>
      <c r="I76" s="1"/>
      <c r="J76" s="1"/>
      <c r="K76" s="1"/>
      <c r="L76" s="1"/>
      <c r="M76" s="1"/>
      <c r="N76" s="1"/>
      <c r="O76" s="1"/>
      <c r="P76" s="1"/>
    </row>
    <row r="77" spans="1:16" x14ac:dyDescent="0.25">
      <c r="A77" s="133"/>
      <c r="B77" s="133"/>
      <c r="C77" s="133"/>
      <c r="D77" s="133"/>
      <c r="E77" s="133"/>
      <c r="F77" s="133"/>
      <c r="G77" s="133"/>
      <c r="H77" s="1"/>
      <c r="I77" s="1"/>
      <c r="J77" s="1"/>
      <c r="K77" s="1"/>
      <c r="L77" s="1"/>
      <c r="M77" s="1"/>
      <c r="N77" s="1"/>
      <c r="O77" s="1"/>
      <c r="P77" s="1"/>
    </row>
    <row r="78" spans="1:16" x14ac:dyDescent="0.25">
      <c r="A78" s="133"/>
      <c r="B78" s="133"/>
      <c r="C78" s="133"/>
      <c r="D78" s="133"/>
      <c r="E78" s="133"/>
      <c r="F78" s="133"/>
      <c r="G78" s="133"/>
      <c r="H78" s="1"/>
      <c r="I78" s="1"/>
      <c r="J78" s="1"/>
      <c r="K78" s="1"/>
      <c r="L78" s="1"/>
      <c r="M78" s="1"/>
      <c r="N78" s="1"/>
      <c r="O78" s="1"/>
      <c r="P78" s="1"/>
    </row>
    <row r="79" spans="1:16" x14ac:dyDescent="0.25">
      <c r="A79" s="133"/>
      <c r="B79" s="133"/>
      <c r="C79" s="133"/>
      <c r="D79" s="133"/>
      <c r="E79" s="133"/>
      <c r="F79" s="133"/>
      <c r="G79" s="133"/>
      <c r="H79" s="1"/>
      <c r="I79" s="1"/>
      <c r="J79" s="1"/>
      <c r="K79" s="1"/>
      <c r="L79" s="1"/>
      <c r="M79" s="1"/>
      <c r="N79" s="1"/>
      <c r="O79" s="1"/>
      <c r="P79" s="1"/>
    </row>
    <row r="80" spans="1:16" x14ac:dyDescent="0.25">
      <c r="A80" s="133"/>
      <c r="B80" s="133"/>
      <c r="C80" s="133"/>
      <c r="D80" s="133"/>
      <c r="E80" s="133"/>
      <c r="F80" s="133"/>
      <c r="G80" s="133"/>
      <c r="H80" s="1"/>
      <c r="I80" s="1"/>
      <c r="J80" s="1"/>
      <c r="K80" s="1"/>
      <c r="L80" s="1"/>
      <c r="M80" s="1"/>
      <c r="N80" s="1"/>
      <c r="O80" s="1"/>
      <c r="P80" s="1"/>
    </row>
    <row r="81" spans="1:16" x14ac:dyDescent="0.25">
      <c r="A81" s="133"/>
      <c r="B81" s="133"/>
      <c r="C81" s="133"/>
      <c r="D81" s="133"/>
      <c r="E81" s="133"/>
      <c r="F81" s="133"/>
      <c r="G81" s="133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33"/>
      <c r="B82" s="133"/>
      <c r="C82" s="133"/>
      <c r="D82" s="133"/>
      <c r="E82" s="133"/>
      <c r="F82" s="133"/>
      <c r="G82" s="133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33"/>
      <c r="B83" s="133"/>
      <c r="C83" s="133"/>
      <c r="D83" s="133"/>
      <c r="E83" s="133"/>
      <c r="F83" s="133"/>
      <c r="G83" s="133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33"/>
      <c r="B84" s="133"/>
      <c r="C84" s="133"/>
      <c r="D84" s="133"/>
      <c r="E84" s="133"/>
      <c r="F84" s="133"/>
      <c r="G84" s="133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33"/>
      <c r="B85" s="133"/>
      <c r="C85" s="133"/>
      <c r="D85" s="133"/>
      <c r="E85" s="133"/>
      <c r="F85" s="133"/>
      <c r="G85" s="133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33"/>
      <c r="B86" s="133"/>
      <c r="C86" s="133"/>
      <c r="D86" s="133"/>
      <c r="E86" s="133"/>
      <c r="F86" s="133"/>
      <c r="G86" s="133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33"/>
      <c r="B87" s="133"/>
      <c r="C87" s="133"/>
      <c r="D87" s="133"/>
      <c r="E87" s="133"/>
      <c r="F87" s="133"/>
      <c r="G87" s="133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33"/>
      <c r="B88" s="133"/>
      <c r="C88" s="133"/>
      <c r="D88" s="133"/>
      <c r="E88" s="133"/>
      <c r="F88" s="133"/>
      <c r="G88" s="133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33"/>
      <c r="B89" s="133"/>
      <c r="C89" s="133"/>
      <c r="D89" s="133"/>
      <c r="E89" s="133"/>
      <c r="F89" s="133"/>
      <c r="G89" s="133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33"/>
      <c r="B90" s="133"/>
      <c r="C90" s="133"/>
      <c r="D90" s="133"/>
      <c r="E90" s="133"/>
      <c r="F90" s="133"/>
      <c r="G90" s="133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53">
        <v>3</v>
      </c>
      <c r="B91" s="153"/>
      <c r="C91" s="153"/>
      <c r="D91" s="153"/>
      <c r="E91" s="153"/>
      <c r="F91" s="153"/>
      <c r="G91" s="153"/>
      <c r="H91" s="1"/>
      <c r="I91" s="1"/>
      <c r="J91" s="1"/>
      <c r="K91" s="1"/>
      <c r="L91" s="1"/>
      <c r="M91" s="1"/>
      <c r="N91" s="1"/>
      <c r="O91" s="1"/>
      <c r="P91" s="1"/>
    </row>
    <row r="92" spans="1:16" ht="15.75" x14ac:dyDescent="0.25">
      <c r="A92" s="15" t="s">
        <v>10</v>
      </c>
      <c r="B92" s="54"/>
      <c r="C92" s="26"/>
      <c r="D92" s="26"/>
      <c r="E92" s="26"/>
      <c r="F92" s="26"/>
      <c r="G92" s="26"/>
      <c r="H92" s="1"/>
      <c r="I92" s="1"/>
      <c r="J92" s="1"/>
      <c r="K92" s="1"/>
      <c r="L92" s="1"/>
      <c r="M92" s="1"/>
      <c r="N92" s="1"/>
      <c r="O92" s="1"/>
      <c r="P92" s="1"/>
    </row>
    <row r="93" spans="1:16" ht="15.75" x14ac:dyDescent="0.25">
      <c r="A93" s="15" t="s">
        <v>14</v>
      </c>
      <c r="B93" s="54"/>
      <c r="C93" s="26"/>
      <c r="D93" s="26"/>
      <c r="E93" s="26"/>
      <c r="F93" s="26"/>
      <c r="G93" s="26"/>
      <c r="H93" s="1"/>
      <c r="I93" s="1"/>
      <c r="J93" s="1"/>
      <c r="K93" s="1"/>
      <c r="L93" s="1"/>
      <c r="M93" s="1"/>
      <c r="N93" s="1"/>
      <c r="O93" s="1"/>
      <c r="P93" s="1"/>
    </row>
    <row r="94" spans="1:16" ht="15.75" thickBot="1" x14ac:dyDescent="0.3">
      <c r="A94" s="140" t="s">
        <v>11</v>
      </c>
      <c r="B94" s="140"/>
      <c r="C94" s="140"/>
      <c r="D94" s="140"/>
      <c r="E94" s="140"/>
      <c r="F94" s="140"/>
      <c r="G94" s="140"/>
      <c r="H94" s="1"/>
      <c r="I94" s="1"/>
      <c r="J94" s="1"/>
      <c r="K94" s="1"/>
      <c r="L94" s="1"/>
      <c r="M94" s="1"/>
      <c r="N94" s="1"/>
      <c r="O94" s="1"/>
      <c r="P94" s="1"/>
    </row>
    <row r="95" spans="1:16" ht="15.75" customHeight="1" thickBot="1" x14ac:dyDescent="0.3">
      <c r="A95" s="141" t="s">
        <v>6</v>
      </c>
      <c r="B95" s="141" t="s">
        <v>7</v>
      </c>
      <c r="C95" s="141" t="s">
        <v>0</v>
      </c>
      <c r="D95" s="143" t="s">
        <v>8</v>
      </c>
      <c r="E95" s="144"/>
      <c r="F95" s="145"/>
      <c r="G95" s="146" t="s">
        <v>327</v>
      </c>
      <c r="H95" s="1"/>
      <c r="I95" s="1"/>
      <c r="J95" s="1"/>
      <c r="K95" s="1"/>
      <c r="L95" s="1"/>
      <c r="M95" s="1"/>
      <c r="N95" s="1"/>
      <c r="O95" s="1"/>
      <c r="P95" s="1"/>
    </row>
    <row r="96" spans="1:16" ht="29.25" thickBot="1" x14ac:dyDescent="0.3">
      <c r="A96" s="142"/>
      <c r="B96" s="142"/>
      <c r="C96" s="142"/>
      <c r="D96" s="49" t="s">
        <v>1</v>
      </c>
      <c r="E96" s="49" t="s">
        <v>2</v>
      </c>
      <c r="F96" s="28" t="s">
        <v>3</v>
      </c>
      <c r="G96" s="147"/>
      <c r="H96" s="1"/>
      <c r="I96" s="1"/>
      <c r="J96" s="1"/>
      <c r="K96" s="1"/>
      <c r="L96" s="1"/>
      <c r="M96" s="1"/>
      <c r="N96" s="1"/>
      <c r="O96" s="1"/>
      <c r="P96" s="1"/>
    </row>
    <row r="97" spans="1:16" ht="30.75" thickBot="1" x14ac:dyDescent="0.3">
      <c r="A97" s="5" t="s">
        <v>82</v>
      </c>
      <c r="B97" s="22" t="s">
        <v>170</v>
      </c>
      <c r="C97" s="23" t="s">
        <v>83</v>
      </c>
      <c r="D97" s="23">
        <v>14</v>
      </c>
      <c r="E97" s="23">
        <v>14.47</v>
      </c>
      <c r="F97" s="23">
        <v>15.74</v>
      </c>
      <c r="G97" s="23">
        <v>239.49</v>
      </c>
      <c r="H97" s="1"/>
      <c r="I97" s="1"/>
      <c r="J97" s="1"/>
      <c r="K97" s="1"/>
      <c r="L97" s="1"/>
      <c r="M97" s="1"/>
      <c r="N97" s="1"/>
      <c r="O97" s="1"/>
      <c r="P97" s="1"/>
    </row>
    <row r="98" spans="1:16" ht="15.75" thickBot="1" x14ac:dyDescent="0.3">
      <c r="A98" s="5" t="s">
        <v>171</v>
      </c>
      <c r="B98" s="22" t="s">
        <v>172</v>
      </c>
      <c r="C98" s="22" t="s">
        <v>32</v>
      </c>
      <c r="D98" s="23">
        <v>1.59</v>
      </c>
      <c r="E98" s="23">
        <v>0.24</v>
      </c>
      <c r="F98" s="23">
        <v>16.23</v>
      </c>
      <c r="G98" s="23">
        <v>69.3</v>
      </c>
      <c r="H98" s="1"/>
      <c r="I98" s="1"/>
      <c r="J98" s="1"/>
      <c r="K98" s="1"/>
      <c r="L98" s="1"/>
      <c r="M98" s="1"/>
      <c r="N98" s="1"/>
      <c r="O98" s="1"/>
      <c r="P98" s="1"/>
    </row>
    <row r="99" spans="1:16" ht="32.25" customHeight="1" thickBot="1" x14ac:dyDescent="0.3">
      <c r="A99" s="5" t="s">
        <v>204</v>
      </c>
      <c r="B99" s="22" t="s">
        <v>214</v>
      </c>
      <c r="C99" s="23">
        <v>200</v>
      </c>
      <c r="D99" s="23">
        <v>3.4</v>
      </c>
      <c r="E99" s="23">
        <v>2.5</v>
      </c>
      <c r="F99" s="23">
        <v>4.9000000000000004</v>
      </c>
      <c r="G99" s="23">
        <v>56</v>
      </c>
      <c r="H99" s="1"/>
      <c r="I99" s="1"/>
      <c r="J99" s="1"/>
      <c r="K99" s="1"/>
      <c r="L99" s="1"/>
      <c r="M99" s="1"/>
      <c r="N99" s="1"/>
      <c r="O99" s="1"/>
      <c r="P99" s="1"/>
    </row>
    <row r="100" spans="1:16" ht="15.75" thickBot="1" x14ac:dyDescent="0.3">
      <c r="A100" s="137" t="s">
        <v>84</v>
      </c>
      <c r="B100" s="138"/>
      <c r="C100" s="139"/>
      <c r="D100" s="28">
        <f>SUM(D97:D99)</f>
        <v>18.989999999999998</v>
      </c>
      <c r="E100" s="28">
        <f>SUM(E97:E99)</f>
        <v>17.21</v>
      </c>
      <c r="F100" s="28">
        <f>SUM(F97:F99)</f>
        <v>36.869999999999997</v>
      </c>
      <c r="G100" s="28">
        <f>SUM(G97:G99)</f>
        <v>364.79</v>
      </c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 thickBot="1" x14ac:dyDescent="0.3">
      <c r="A101" s="140" t="s">
        <v>12</v>
      </c>
      <c r="B101" s="140"/>
      <c r="C101" s="140"/>
      <c r="D101" s="140"/>
      <c r="E101" s="140"/>
      <c r="F101" s="140"/>
      <c r="G101" s="140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 customHeight="1" thickBot="1" x14ac:dyDescent="0.3">
      <c r="A102" s="141" t="s">
        <v>6</v>
      </c>
      <c r="B102" s="141" t="s">
        <v>7</v>
      </c>
      <c r="C102" s="141" t="s">
        <v>0</v>
      </c>
      <c r="D102" s="143" t="s">
        <v>8</v>
      </c>
      <c r="E102" s="144"/>
      <c r="F102" s="145"/>
      <c r="G102" s="146" t="s">
        <v>327</v>
      </c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29.25" thickBot="1" x14ac:dyDescent="0.3">
      <c r="A103" s="142"/>
      <c r="B103" s="142"/>
      <c r="C103" s="142"/>
      <c r="D103" s="49" t="s">
        <v>1</v>
      </c>
      <c r="E103" s="49" t="s">
        <v>2</v>
      </c>
      <c r="F103" s="28" t="s">
        <v>3</v>
      </c>
      <c r="G103" s="147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45.75" thickBot="1" x14ac:dyDescent="0.3">
      <c r="A104" s="5" t="s">
        <v>43</v>
      </c>
      <c r="B104" s="22" t="s">
        <v>174</v>
      </c>
      <c r="C104" s="22" t="s">
        <v>65</v>
      </c>
      <c r="D104" s="23">
        <v>2.97</v>
      </c>
      <c r="E104" s="23">
        <v>6.96</v>
      </c>
      <c r="F104" s="23">
        <v>20.38</v>
      </c>
      <c r="G104" s="23">
        <v>151.55000000000001</v>
      </c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 thickBot="1" x14ac:dyDescent="0.3">
      <c r="A105" s="5" t="s">
        <v>5</v>
      </c>
      <c r="B105" s="22" t="s">
        <v>161</v>
      </c>
      <c r="C105" s="23">
        <v>35</v>
      </c>
      <c r="D105" s="23">
        <v>2.7</v>
      </c>
      <c r="E105" s="23">
        <v>0.49</v>
      </c>
      <c r="F105" s="23">
        <v>18.37</v>
      </c>
      <c r="G105" s="23">
        <v>76.3</v>
      </c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 thickBot="1" x14ac:dyDescent="0.3">
      <c r="A106" s="5" t="s">
        <v>99</v>
      </c>
      <c r="B106" s="22" t="s">
        <v>243</v>
      </c>
      <c r="C106" s="23">
        <v>50</v>
      </c>
      <c r="D106" s="23">
        <v>12.04</v>
      </c>
      <c r="E106" s="23">
        <v>10.16</v>
      </c>
      <c r="F106" s="23">
        <v>2.87</v>
      </c>
      <c r="G106" s="23">
        <v>152.19</v>
      </c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 thickBot="1" x14ac:dyDescent="0.3">
      <c r="A107" s="5" t="s">
        <v>110</v>
      </c>
      <c r="B107" s="22" t="s">
        <v>175</v>
      </c>
      <c r="C107" s="23">
        <v>80</v>
      </c>
      <c r="D107" s="23">
        <v>1.77</v>
      </c>
      <c r="E107" s="23">
        <v>2.86</v>
      </c>
      <c r="F107" s="23">
        <v>12.88</v>
      </c>
      <c r="G107" s="23">
        <v>83.46</v>
      </c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30.75" thickBot="1" x14ac:dyDescent="0.3">
      <c r="A108" s="5" t="s">
        <v>112</v>
      </c>
      <c r="B108" s="22" t="s">
        <v>176</v>
      </c>
      <c r="C108" s="23">
        <v>70</v>
      </c>
      <c r="D108" s="23">
        <v>0.78</v>
      </c>
      <c r="E108" s="23">
        <v>2.84</v>
      </c>
      <c r="F108" s="23">
        <v>1.89</v>
      </c>
      <c r="G108" s="23">
        <v>34.07</v>
      </c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 thickBot="1" x14ac:dyDescent="0.3">
      <c r="A109" s="5" t="s">
        <v>44</v>
      </c>
      <c r="B109" s="22"/>
      <c r="C109" s="23">
        <v>200</v>
      </c>
      <c r="D109" s="23"/>
      <c r="E109" s="23"/>
      <c r="F109" s="23"/>
      <c r="G109" s="23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 thickBot="1" x14ac:dyDescent="0.3">
      <c r="A110" s="5" t="s">
        <v>156</v>
      </c>
      <c r="B110" s="22" t="s">
        <v>157</v>
      </c>
      <c r="C110" s="23">
        <v>100</v>
      </c>
      <c r="D110" s="23">
        <v>0.72</v>
      </c>
      <c r="E110" s="23">
        <v>0.28000000000000003</v>
      </c>
      <c r="F110" s="23">
        <v>13.7</v>
      </c>
      <c r="G110" s="23">
        <v>55</v>
      </c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" customHeight="1" thickBot="1" x14ac:dyDescent="0.3">
      <c r="A111" s="137" t="s">
        <v>84</v>
      </c>
      <c r="B111" s="138"/>
      <c r="C111" s="139"/>
      <c r="D111" s="28">
        <f>SUM(D104:D110)</f>
        <v>20.98</v>
      </c>
      <c r="E111" s="28">
        <f>SUM(E104:E110)</f>
        <v>23.59</v>
      </c>
      <c r="F111" s="28">
        <f>SUM(F104:F110)</f>
        <v>70.09</v>
      </c>
      <c r="G111" s="28">
        <f>SUM(G104:G110)</f>
        <v>552.56999999999994</v>
      </c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 thickBot="1" x14ac:dyDescent="0.3">
      <c r="A112" s="140" t="s">
        <v>13</v>
      </c>
      <c r="B112" s="140"/>
      <c r="C112" s="140"/>
      <c r="D112" s="140"/>
      <c r="E112" s="140"/>
      <c r="F112" s="140"/>
      <c r="G112" s="140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 customHeight="1" thickBot="1" x14ac:dyDescent="0.3">
      <c r="A113" s="141" t="s">
        <v>6</v>
      </c>
      <c r="B113" s="141" t="s">
        <v>7</v>
      </c>
      <c r="C113" s="141" t="s">
        <v>0</v>
      </c>
      <c r="D113" s="143" t="s">
        <v>8</v>
      </c>
      <c r="E113" s="144"/>
      <c r="F113" s="145"/>
      <c r="G113" s="146" t="s">
        <v>327</v>
      </c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29.25" thickBot="1" x14ac:dyDescent="0.3">
      <c r="A114" s="142"/>
      <c r="B114" s="142"/>
      <c r="C114" s="142"/>
      <c r="D114" s="49" t="s">
        <v>1</v>
      </c>
      <c r="E114" s="49" t="s">
        <v>2</v>
      </c>
      <c r="F114" s="28" t="s">
        <v>3</v>
      </c>
      <c r="G114" s="147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0.75" thickBot="1" x14ac:dyDescent="0.3">
      <c r="A115" s="5" t="s">
        <v>52</v>
      </c>
      <c r="B115" s="22" t="s">
        <v>177</v>
      </c>
      <c r="C115" s="23">
        <v>200</v>
      </c>
      <c r="D115" s="23">
        <v>6.68</v>
      </c>
      <c r="E115" s="23">
        <v>8.26</v>
      </c>
      <c r="F115" s="23">
        <v>21.6</v>
      </c>
      <c r="G115" s="23">
        <v>187.62</v>
      </c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 thickBot="1" x14ac:dyDescent="0.3">
      <c r="A116" s="5" t="s">
        <v>86</v>
      </c>
      <c r="B116" s="23" t="s">
        <v>218</v>
      </c>
      <c r="C116" s="94">
        <v>40</v>
      </c>
      <c r="D116" s="23">
        <v>4.4000000000000004</v>
      </c>
      <c r="E116" s="23">
        <v>0.72</v>
      </c>
      <c r="F116" s="23">
        <v>26.12</v>
      </c>
      <c r="G116" s="23">
        <v>125.6</v>
      </c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 thickBot="1" x14ac:dyDescent="0.3">
      <c r="A117" s="100" t="s">
        <v>182</v>
      </c>
      <c r="B117" s="42" t="s">
        <v>192</v>
      </c>
      <c r="C117" s="101">
        <v>70</v>
      </c>
      <c r="D117" s="37">
        <v>0.7</v>
      </c>
      <c r="E117" s="37">
        <v>0.14000000000000001</v>
      </c>
      <c r="F117" s="37">
        <v>6.09</v>
      </c>
      <c r="G117" s="37">
        <v>21.7</v>
      </c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 thickBot="1" x14ac:dyDescent="0.3">
      <c r="A118" s="137" t="s">
        <v>84</v>
      </c>
      <c r="B118" s="138"/>
      <c r="C118" s="139"/>
      <c r="D118" s="28">
        <f>SUM(D115:D117)</f>
        <v>11.78</v>
      </c>
      <c r="E118" s="28">
        <f>SUM(E115:E117)</f>
        <v>9.120000000000001</v>
      </c>
      <c r="F118" s="28">
        <f>SUM(F115:F117)</f>
        <v>53.81</v>
      </c>
      <c r="G118" s="28">
        <f>SUM(G115:G117)</f>
        <v>334.92</v>
      </c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 thickBot="1" x14ac:dyDescent="0.3">
      <c r="A119" s="148" t="s">
        <v>376</v>
      </c>
      <c r="B119" s="148"/>
      <c r="C119" s="148"/>
      <c r="D119" s="148"/>
      <c r="E119" s="148"/>
      <c r="F119" s="148"/>
      <c r="G119" s="148"/>
    </row>
    <row r="120" spans="1:16" ht="15.75" customHeight="1" thickBot="1" x14ac:dyDescent="0.3">
      <c r="A120" s="141" t="s">
        <v>6</v>
      </c>
      <c r="B120" s="141" t="s">
        <v>7</v>
      </c>
      <c r="C120" s="141" t="s">
        <v>0</v>
      </c>
      <c r="D120" s="143" t="s">
        <v>8</v>
      </c>
      <c r="E120" s="144"/>
      <c r="F120" s="145"/>
      <c r="G120" s="146" t="s">
        <v>327</v>
      </c>
    </row>
    <row r="121" spans="1:16" ht="30" thickBot="1" x14ac:dyDescent="0.3">
      <c r="A121" s="142"/>
      <c r="B121" s="142"/>
      <c r="C121" s="142"/>
      <c r="D121" s="27" t="s">
        <v>1</v>
      </c>
      <c r="E121" s="27" t="s">
        <v>2</v>
      </c>
      <c r="F121" s="28" t="s">
        <v>3</v>
      </c>
      <c r="G121" s="147"/>
    </row>
    <row r="122" spans="1:16" ht="15.75" customHeight="1" thickBot="1" x14ac:dyDescent="0.3">
      <c r="A122" s="5" t="s">
        <v>311</v>
      </c>
      <c r="B122" s="22" t="s">
        <v>312</v>
      </c>
      <c r="C122" s="22" t="s">
        <v>21</v>
      </c>
      <c r="D122" s="23">
        <v>7.04</v>
      </c>
      <c r="E122" s="23">
        <v>4.9800000000000004</v>
      </c>
      <c r="F122" s="23">
        <v>15.93</v>
      </c>
      <c r="G122" s="23">
        <v>124.85</v>
      </c>
    </row>
    <row r="123" spans="1:16" ht="16.5" customHeight="1" thickBot="1" x14ac:dyDescent="0.3">
      <c r="A123" s="5" t="s">
        <v>135</v>
      </c>
      <c r="B123" s="22" t="s">
        <v>313</v>
      </c>
      <c r="C123" s="22" t="s">
        <v>142</v>
      </c>
      <c r="D123" s="23">
        <v>0.17</v>
      </c>
      <c r="E123" s="23">
        <v>5.93</v>
      </c>
      <c r="F123" s="23">
        <v>0.23</v>
      </c>
      <c r="G123" s="23">
        <v>54.98</v>
      </c>
    </row>
    <row r="124" spans="1:16" s="1" customFormat="1" ht="30.75" thickBot="1" x14ac:dyDescent="0.3">
      <c r="A124" s="5" t="s">
        <v>37</v>
      </c>
      <c r="B124" s="22" t="s">
        <v>191</v>
      </c>
      <c r="C124" s="23">
        <v>200</v>
      </c>
      <c r="D124" s="23"/>
      <c r="E124" s="23"/>
      <c r="F124" s="23"/>
      <c r="G124" s="23"/>
    </row>
    <row r="125" spans="1:16" ht="15.75" thickBot="1" x14ac:dyDescent="0.3">
      <c r="A125" s="137" t="s">
        <v>84</v>
      </c>
      <c r="B125" s="138"/>
      <c r="C125" s="139"/>
      <c r="D125" s="49">
        <f>SUM(D122:D124)</f>
        <v>7.21</v>
      </c>
      <c r="E125" s="28">
        <f>SUM(E122:E124)</f>
        <v>10.91</v>
      </c>
      <c r="F125" s="28">
        <f>SUM(F122:F124)</f>
        <v>16.16</v>
      </c>
      <c r="G125" s="28">
        <f>SUM(G122:G124)</f>
        <v>179.82999999999998</v>
      </c>
    </row>
    <row r="126" spans="1:16" ht="15.75" thickBot="1" x14ac:dyDescent="0.3">
      <c r="A126" s="149" t="s">
        <v>85</v>
      </c>
      <c r="B126" s="150"/>
      <c r="C126" s="151"/>
      <c r="D126" s="30">
        <f>D125+D118+D111+D100</f>
        <v>58.959999999999994</v>
      </c>
      <c r="E126" s="119">
        <f>E125+E118+E111+E100</f>
        <v>60.830000000000005</v>
      </c>
      <c r="F126" s="30">
        <f>F125+F118+F111+F100</f>
        <v>176.93</v>
      </c>
      <c r="G126" s="111">
        <f>G125+G118+G111+G100</f>
        <v>1432.11</v>
      </c>
    </row>
    <row r="127" spans="1:16" x14ac:dyDescent="0.25">
      <c r="A127" s="120"/>
      <c r="B127" s="120"/>
      <c r="C127" s="120"/>
      <c r="D127" s="121"/>
      <c r="E127" s="121"/>
      <c r="F127" s="121"/>
      <c r="G127" s="121"/>
    </row>
    <row r="128" spans="1:16" x14ac:dyDescent="0.25">
      <c r="A128" s="136" t="s">
        <v>263</v>
      </c>
      <c r="B128" s="136"/>
      <c r="C128" s="136"/>
      <c r="D128" s="136"/>
      <c r="E128" s="136"/>
      <c r="F128" s="136"/>
      <c r="G128" s="136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36">
        <v>4</v>
      </c>
      <c r="B129" s="136"/>
      <c r="C129" s="136"/>
      <c r="D129" s="136"/>
      <c r="E129" s="136"/>
      <c r="F129" s="136"/>
      <c r="G129" s="136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 x14ac:dyDescent="0.25">
      <c r="A130" s="15" t="s">
        <v>10</v>
      </c>
      <c r="B130" s="54"/>
      <c r="C130" s="26"/>
      <c r="D130" s="26"/>
      <c r="E130" s="26"/>
      <c r="F130" s="26"/>
      <c r="G130" s="26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 x14ac:dyDescent="0.25">
      <c r="A131" s="15" t="s">
        <v>16</v>
      </c>
      <c r="B131" s="54"/>
      <c r="C131" s="26"/>
      <c r="D131" s="26"/>
      <c r="E131" s="26"/>
      <c r="F131" s="26"/>
      <c r="G131" s="26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 thickBot="1" x14ac:dyDescent="0.3">
      <c r="A132" s="140" t="s">
        <v>11</v>
      </c>
      <c r="B132" s="140"/>
      <c r="C132" s="140"/>
      <c r="D132" s="140"/>
      <c r="E132" s="140"/>
      <c r="F132" s="140"/>
      <c r="G132" s="140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customHeight="1" thickBot="1" x14ac:dyDescent="0.3">
      <c r="A133" s="141" t="s">
        <v>6</v>
      </c>
      <c r="B133" s="141" t="s">
        <v>7</v>
      </c>
      <c r="C133" s="141" t="s">
        <v>0</v>
      </c>
      <c r="D133" s="143" t="s">
        <v>8</v>
      </c>
      <c r="E133" s="144"/>
      <c r="F133" s="145"/>
      <c r="G133" s="146" t="s">
        <v>327</v>
      </c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29.25" thickBot="1" x14ac:dyDescent="0.3">
      <c r="A134" s="142"/>
      <c r="B134" s="142"/>
      <c r="C134" s="142"/>
      <c r="D134" s="49" t="s">
        <v>1</v>
      </c>
      <c r="E134" s="49" t="s">
        <v>2</v>
      </c>
      <c r="F134" s="28" t="s">
        <v>3</v>
      </c>
      <c r="G134" s="147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30.75" thickBot="1" x14ac:dyDescent="0.3">
      <c r="A135" s="5" t="s">
        <v>61</v>
      </c>
      <c r="B135" s="22" t="s">
        <v>180</v>
      </c>
      <c r="C135" s="23" t="s">
        <v>23</v>
      </c>
      <c r="D135" s="23">
        <v>7.94</v>
      </c>
      <c r="E135" s="23">
        <v>9.65</v>
      </c>
      <c r="F135" s="23">
        <v>47.38</v>
      </c>
      <c r="G135" s="23">
        <v>297.25</v>
      </c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8" customHeight="1" thickBot="1" x14ac:dyDescent="0.3">
      <c r="A136" s="5" t="s">
        <v>64</v>
      </c>
      <c r="B136" s="22" t="s">
        <v>173</v>
      </c>
      <c r="C136" s="23">
        <v>150</v>
      </c>
      <c r="D136" s="23">
        <v>2.74</v>
      </c>
      <c r="E136" s="23">
        <v>2.21</v>
      </c>
      <c r="F136" s="23">
        <v>8.36</v>
      </c>
      <c r="G136" s="23">
        <v>63.75</v>
      </c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 thickBot="1" x14ac:dyDescent="0.3">
      <c r="A137" s="137" t="s">
        <v>84</v>
      </c>
      <c r="B137" s="138"/>
      <c r="C137" s="139"/>
      <c r="D137" s="28">
        <f>SUM(D135:D136)</f>
        <v>10.68</v>
      </c>
      <c r="E137" s="28">
        <f>SUM(E135:E136)</f>
        <v>11.86</v>
      </c>
      <c r="F137" s="28">
        <f>SUM(F135:F136)</f>
        <v>55.74</v>
      </c>
      <c r="G137" s="28">
        <f>SUM(G135:G136)</f>
        <v>361</v>
      </c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 thickBot="1" x14ac:dyDescent="0.3">
      <c r="A138" s="140" t="s">
        <v>12</v>
      </c>
      <c r="B138" s="140"/>
      <c r="C138" s="140"/>
      <c r="D138" s="140"/>
      <c r="E138" s="140"/>
      <c r="F138" s="140"/>
      <c r="G138" s="140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 customHeight="1" thickBot="1" x14ac:dyDescent="0.3">
      <c r="A139" s="141" t="s">
        <v>6</v>
      </c>
      <c r="B139" s="141" t="s">
        <v>7</v>
      </c>
      <c r="C139" s="141" t="s">
        <v>0</v>
      </c>
      <c r="D139" s="143" t="s">
        <v>8</v>
      </c>
      <c r="E139" s="144"/>
      <c r="F139" s="145"/>
      <c r="G139" s="146" t="s">
        <v>327</v>
      </c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29.25" thickBot="1" x14ac:dyDescent="0.3">
      <c r="A140" s="142"/>
      <c r="B140" s="142"/>
      <c r="C140" s="142"/>
      <c r="D140" s="49" t="s">
        <v>1</v>
      </c>
      <c r="E140" s="49" t="s">
        <v>2</v>
      </c>
      <c r="F140" s="28" t="s">
        <v>3</v>
      </c>
      <c r="G140" s="147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30.75" thickBot="1" x14ac:dyDescent="0.3">
      <c r="A141" s="5" t="s">
        <v>33</v>
      </c>
      <c r="B141" s="22" t="s">
        <v>185</v>
      </c>
      <c r="C141" s="23" t="s">
        <v>65</v>
      </c>
      <c r="D141" s="23">
        <v>1.85</v>
      </c>
      <c r="E141" s="23">
        <v>7.1</v>
      </c>
      <c r="F141" s="23">
        <v>9.9</v>
      </c>
      <c r="G141" s="23">
        <v>119.86</v>
      </c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 thickBot="1" x14ac:dyDescent="0.3">
      <c r="A142" s="5" t="s">
        <v>5</v>
      </c>
      <c r="B142" s="22" t="s">
        <v>161</v>
      </c>
      <c r="C142" s="23">
        <v>35</v>
      </c>
      <c r="D142" s="23">
        <v>2.7</v>
      </c>
      <c r="E142" s="23">
        <v>0.49</v>
      </c>
      <c r="F142" s="23">
        <v>18.37</v>
      </c>
      <c r="G142" s="23">
        <v>76.3</v>
      </c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30.75" thickBot="1" x14ac:dyDescent="0.3">
      <c r="A143" s="5" t="s">
        <v>69</v>
      </c>
      <c r="B143" s="22" t="s">
        <v>186</v>
      </c>
      <c r="C143" s="23">
        <v>75</v>
      </c>
      <c r="D143" s="23">
        <v>17.46</v>
      </c>
      <c r="E143" s="23">
        <v>7.18</v>
      </c>
      <c r="F143" s="23">
        <v>9.1300000000000008</v>
      </c>
      <c r="G143" s="23">
        <v>205.89</v>
      </c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 thickBot="1" x14ac:dyDescent="0.3">
      <c r="A144" s="5" t="s">
        <v>70</v>
      </c>
      <c r="B144" s="22" t="s">
        <v>187</v>
      </c>
      <c r="C144" s="23">
        <v>80</v>
      </c>
      <c r="D144" s="23">
        <v>1.62</v>
      </c>
      <c r="E144" s="23">
        <v>0.08</v>
      </c>
      <c r="F144" s="23">
        <v>14.82</v>
      </c>
      <c r="G144" s="23">
        <v>65.61</v>
      </c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45.75" thickBot="1" x14ac:dyDescent="0.3">
      <c r="A145" s="5" t="s">
        <v>92</v>
      </c>
      <c r="B145" s="22" t="s">
        <v>188</v>
      </c>
      <c r="C145" s="23">
        <v>50</v>
      </c>
      <c r="D145" s="23">
        <v>0.67</v>
      </c>
      <c r="E145" s="23">
        <v>1.6</v>
      </c>
      <c r="F145" s="23">
        <v>2.64</v>
      </c>
      <c r="G145" s="23">
        <v>25.4</v>
      </c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 thickBot="1" x14ac:dyDescent="0.3">
      <c r="A146" s="5" t="s">
        <v>285</v>
      </c>
      <c r="B146" s="22" t="s">
        <v>331</v>
      </c>
      <c r="C146" s="23">
        <v>20</v>
      </c>
      <c r="D146" s="23">
        <v>0.57999999999999996</v>
      </c>
      <c r="E146" s="23">
        <v>0.12</v>
      </c>
      <c r="F146" s="23">
        <v>4.4000000000000004</v>
      </c>
      <c r="G146" s="23">
        <v>20.6</v>
      </c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 thickBot="1" x14ac:dyDescent="0.3">
      <c r="A147" s="5" t="s">
        <v>15</v>
      </c>
      <c r="B147" s="22" t="s">
        <v>190</v>
      </c>
      <c r="C147" s="22" t="s">
        <v>24</v>
      </c>
      <c r="D147" s="23">
        <v>0.05</v>
      </c>
      <c r="E147" s="23">
        <v>0.03</v>
      </c>
      <c r="F147" s="23">
        <v>0.64</v>
      </c>
      <c r="G147" s="23">
        <v>2.17</v>
      </c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 thickBot="1" x14ac:dyDescent="0.3">
      <c r="A148" s="5" t="s">
        <v>156</v>
      </c>
      <c r="B148" s="22" t="s">
        <v>157</v>
      </c>
      <c r="C148" s="23">
        <v>100</v>
      </c>
      <c r="D148" s="23">
        <v>0.72</v>
      </c>
      <c r="E148" s="23">
        <v>0.28000000000000003</v>
      </c>
      <c r="F148" s="23">
        <v>13.7</v>
      </c>
      <c r="G148" s="23">
        <v>55</v>
      </c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 thickBot="1" x14ac:dyDescent="0.3">
      <c r="A149" s="137" t="s">
        <v>84</v>
      </c>
      <c r="B149" s="138"/>
      <c r="C149" s="139"/>
      <c r="D149" s="28">
        <f>SUM(D141:D148)</f>
        <v>25.650000000000002</v>
      </c>
      <c r="E149" s="28">
        <f>SUM(E141:E148)</f>
        <v>16.880000000000003</v>
      </c>
      <c r="F149" s="28">
        <f>SUM(F141:F148)</f>
        <v>73.600000000000009</v>
      </c>
      <c r="G149" s="28">
        <f>SUM(G141:G148)</f>
        <v>570.82999999999993</v>
      </c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 thickBot="1" x14ac:dyDescent="0.3">
      <c r="A150" s="140" t="s">
        <v>13</v>
      </c>
      <c r="B150" s="140"/>
      <c r="C150" s="140"/>
      <c r="D150" s="140"/>
      <c r="E150" s="140"/>
      <c r="F150" s="140"/>
      <c r="G150" s="140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customHeight="1" thickBot="1" x14ac:dyDescent="0.3">
      <c r="A151" s="141" t="s">
        <v>6</v>
      </c>
      <c r="B151" s="141" t="s">
        <v>7</v>
      </c>
      <c r="C151" s="141" t="s">
        <v>0</v>
      </c>
      <c r="D151" s="143" t="s">
        <v>8</v>
      </c>
      <c r="E151" s="144"/>
      <c r="F151" s="145"/>
      <c r="G151" s="146" t="s">
        <v>327</v>
      </c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29.25" thickBot="1" x14ac:dyDescent="0.3">
      <c r="A152" s="142"/>
      <c r="B152" s="142"/>
      <c r="C152" s="142"/>
      <c r="D152" s="49" t="s">
        <v>1</v>
      </c>
      <c r="E152" s="49" t="s">
        <v>2</v>
      </c>
      <c r="F152" s="28" t="s">
        <v>3</v>
      </c>
      <c r="G152" s="147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 thickBot="1" x14ac:dyDescent="0.3">
      <c r="A153" s="5" t="s">
        <v>183</v>
      </c>
      <c r="B153" s="22" t="s">
        <v>193</v>
      </c>
      <c r="C153" s="23">
        <v>180</v>
      </c>
      <c r="D153" s="23">
        <v>6.88</v>
      </c>
      <c r="E153" s="23">
        <v>3.32</v>
      </c>
      <c r="F153" s="23">
        <v>49.17</v>
      </c>
      <c r="G153" s="23">
        <v>254.16</v>
      </c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 thickBot="1" x14ac:dyDescent="0.3">
      <c r="A154" s="5" t="s">
        <v>119</v>
      </c>
      <c r="B154" s="22" t="s">
        <v>213</v>
      </c>
      <c r="C154" s="23">
        <v>20</v>
      </c>
      <c r="D154" s="23">
        <v>0.06</v>
      </c>
      <c r="E154" s="23"/>
      <c r="F154" s="23">
        <v>14.92</v>
      </c>
      <c r="G154" s="23">
        <v>56.4</v>
      </c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30.75" thickBot="1" x14ac:dyDescent="0.3">
      <c r="A155" s="5" t="s">
        <v>37</v>
      </c>
      <c r="B155" s="22" t="s">
        <v>191</v>
      </c>
      <c r="C155" s="22" t="s">
        <v>24</v>
      </c>
      <c r="D155" s="23"/>
      <c r="E155" s="23"/>
      <c r="F155" s="23"/>
      <c r="G155" s="23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 thickBot="1" x14ac:dyDescent="0.3">
      <c r="A156" s="137" t="s">
        <v>84</v>
      </c>
      <c r="B156" s="138"/>
      <c r="C156" s="139"/>
      <c r="D156" s="28">
        <f>SUM(D153:D155)</f>
        <v>6.9399999999999995</v>
      </c>
      <c r="E156" s="28">
        <f>SUM(E153:E155)</f>
        <v>3.32</v>
      </c>
      <c r="F156" s="28">
        <f>SUM(F153:F155)</f>
        <v>64.09</v>
      </c>
      <c r="G156" s="28">
        <f>SUM(G153:G155)</f>
        <v>310.56</v>
      </c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07"/>
      <c r="B157" s="107"/>
      <c r="C157" s="107"/>
      <c r="D157" s="62"/>
      <c r="E157" s="62"/>
      <c r="F157" s="62"/>
      <c r="G157" s="62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07"/>
      <c r="B158" s="107"/>
      <c r="C158" s="107"/>
      <c r="D158" s="62"/>
      <c r="E158" s="62"/>
      <c r="F158" s="62"/>
      <c r="G158" s="62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07"/>
      <c r="B159" s="107"/>
      <c r="C159" s="107"/>
      <c r="D159" s="62"/>
      <c r="E159" s="62"/>
      <c r="F159" s="62"/>
      <c r="G159" s="62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07"/>
      <c r="B160" s="107"/>
      <c r="C160" s="107"/>
      <c r="D160" s="62"/>
      <c r="E160" s="62"/>
      <c r="F160" s="62"/>
      <c r="G160" s="62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07"/>
      <c r="B161" s="107"/>
      <c r="C161" s="107"/>
      <c r="D161" s="62"/>
      <c r="E161" s="62"/>
      <c r="F161" s="62"/>
      <c r="G161" s="62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07"/>
      <c r="B162" s="107"/>
      <c r="C162" s="107"/>
      <c r="D162" s="62"/>
      <c r="E162" s="62"/>
      <c r="F162" s="62"/>
      <c r="G162" s="62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07"/>
      <c r="B163" s="107"/>
      <c r="C163" s="107"/>
      <c r="D163" s="62"/>
      <c r="E163" s="62"/>
      <c r="F163" s="62"/>
      <c r="G163" s="62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07"/>
      <c r="B164" s="107"/>
      <c r="C164" s="107"/>
      <c r="D164" s="62"/>
      <c r="E164" s="62"/>
      <c r="F164" s="62"/>
      <c r="G164" s="62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07"/>
      <c r="B165" s="107"/>
      <c r="C165" s="107"/>
      <c r="D165" s="62"/>
      <c r="E165" s="62"/>
      <c r="F165" s="62"/>
      <c r="G165" s="62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07"/>
      <c r="B166" s="107"/>
      <c r="C166" s="107"/>
      <c r="D166" s="62"/>
      <c r="E166" s="62"/>
      <c r="F166" s="62"/>
      <c r="G166" s="62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07"/>
      <c r="B167" s="107"/>
      <c r="C167" s="107"/>
      <c r="D167" s="62"/>
      <c r="E167" s="62"/>
      <c r="F167" s="62"/>
      <c r="G167" s="62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07"/>
      <c r="B168" s="107"/>
      <c r="C168" s="107"/>
      <c r="D168" s="62"/>
      <c r="E168" s="62"/>
      <c r="F168" s="62"/>
      <c r="G168" s="62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52">
        <v>5</v>
      </c>
      <c r="B169" s="152"/>
      <c r="C169" s="152"/>
      <c r="D169" s="152"/>
      <c r="E169" s="152"/>
      <c r="F169" s="152"/>
      <c r="G169" s="152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34"/>
      <c r="B170" s="134"/>
      <c r="C170" s="134"/>
      <c r="D170" s="134"/>
      <c r="E170" s="134"/>
      <c r="F170" s="134"/>
      <c r="G170" s="134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 thickBot="1" x14ac:dyDescent="0.3">
      <c r="A171" s="148" t="s">
        <v>376</v>
      </c>
      <c r="B171" s="148"/>
      <c r="C171" s="148"/>
      <c r="D171" s="148"/>
      <c r="E171" s="148"/>
      <c r="F171" s="148"/>
      <c r="G171" s="148"/>
    </row>
    <row r="172" spans="1:16" ht="15.75" customHeight="1" thickBot="1" x14ac:dyDescent="0.3">
      <c r="A172" s="141" t="s">
        <v>6</v>
      </c>
      <c r="B172" s="141" t="s">
        <v>7</v>
      </c>
      <c r="C172" s="141" t="s">
        <v>0</v>
      </c>
      <c r="D172" s="143" t="s">
        <v>8</v>
      </c>
      <c r="E172" s="144"/>
      <c r="F172" s="145"/>
      <c r="G172" s="146" t="s">
        <v>327</v>
      </c>
    </row>
    <row r="173" spans="1:16" ht="30" thickBot="1" x14ac:dyDescent="0.3">
      <c r="A173" s="142"/>
      <c r="B173" s="142"/>
      <c r="C173" s="142"/>
      <c r="D173" s="76" t="s">
        <v>1</v>
      </c>
      <c r="E173" s="76" t="s">
        <v>2</v>
      </c>
      <c r="F173" s="28" t="s">
        <v>3</v>
      </c>
      <c r="G173" s="147"/>
    </row>
    <row r="174" spans="1:16" ht="30.75" thickBot="1" x14ac:dyDescent="0.3">
      <c r="A174" s="5" t="s">
        <v>314</v>
      </c>
      <c r="B174" s="22" t="s">
        <v>315</v>
      </c>
      <c r="C174" s="22" t="s">
        <v>104</v>
      </c>
      <c r="D174" s="23">
        <v>6.77</v>
      </c>
      <c r="E174" s="23">
        <v>4.6399999999999997</v>
      </c>
      <c r="F174" s="23">
        <v>37.89</v>
      </c>
      <c r="G174" s="23">
        <v>214.47</v>
      </c>
    </row>
    <row r="175" spans="1:16" s="1" customFormat="1" ht="30.75" thickBot="1" x14ac:dyDescent="0.3">
      <c r="A175" s="5" t="s">
        <v>37</v>
      </c>
      <c r="B175" s="22" t="s">
        <v>191</v>
      </c>
      <c r="C175" s="23">
        <v>200</v>
      </c>
      <c r="D175" s="23"/>
      <c r="E175" s="23"/>
      <c r="F175" s="23"/>
      <c r="G175" s="23"/>
    </row>
    <row r="176" spans="1:16" ht="15.75" thickBot="1" x14ac:dyDescent="0.3">
      <c r="A176" s="137" t="s">
        <v>84</v>
      </c>
      <c r="B176" s="138"/>
      <c r="C176" s="139"/>
      <c r="D176" s="49">
        <f>SUM(D174:D175)</f>
        <v>6.77</v>
      </c>
      <c r="E176" s="28">
        <f>SUM(E174:E175)</f>
        <v>4.6399999999999997</v>
      </c>
      <c r="F176" s="28">
        <f>SUM(F174:F175)</f>
        <v>37.89</v>
      </c>
      <c r="G176" s="28">
        <f>SUM(G174:G175)</f>
        <v>214.47</v>
      </c>
    </row>
    <row r="177" spans="1:16" ht="15.75" thickBot="1" x14ac:dyDescent="0.3">
      <c r="A177" s="149" t="s">
        <v>85</v>
      </c>
      <c r="B177" s="150"/>
      <c r="C177" s="151"/>
      <c r="D177" s="30">
        <f>D176+D156+D149+D137</f>
        <v>50.04</v>
      </c>
      <c r="E177" s="30">
        <f>E176+E156+E149+E137</f>
        <v>36.700000000000003</v>
      </c>
      <c r="F177" s="30">
        <f>F176+F156+F149+F137</f>
        <v>231.32000000000002</v>
      </c>
      <c r="G177" s="30">
        <f>G176+G156+G149+G137</f>
        <v>1456.86</v>
      </c>
    </row>
    <row r="178" spans="1:16" x14ac:dyDescent="0.25">
      <c r="A178" s="39"/>
      <c r="B178" s="39"/>
      <c r="C178" s="39"/>
      <c r="D178" s="63"/>
      <c r="E178" s="63"/>
      <c r="F178" s="63"/>
      <c r="G178" s="63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36" t="s">
        <v>263</v>
      </c>
      <c r="B179" s="136"/>
      <c r="C179" s="136"/>
      <c r="D179" s="136"/>
      <c r="E179" s="136"/>
      <c r="F179" s="136"/>
      <c r="G179" s="136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05"/>
      <c r="B180" s="105"/>
      <c r="C180" s="105"/>
      <c r="D180" s="105"/>
      <c r="E180" s="105"/>
      <c r="F180" s="105"/>
      <c r="G180" s="105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05"/>
      <c r="B181" s="105"/>
      <c r="C181" s="105"/>
      <c r="D181" s="105"/>
      <c r="E181" s="105"/>
      <c r="F181" s="105"/>
      <c r="G181" s="105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05"/>
      <c r="B182" s="105"/>
      <c r="C182" s="105"/>
      <c r="D182" s="105"/>
      <c r="E182" s="105"/>
      <c r="F182" s="105"/>
      <c r="G182" s="105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5">
      <c r="A183" s="105"/>
      <c r="B183" s="105"/>
      <c r="C183" s="105"/>
      <c r="D183" s="105"/>
      <c r="E183" s="105"/>
      <c r="F183" s="105"/>
      <c r="G183" s="105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5">
      <c r="A184" s="105"/>
      <c r="B184" s="105"/>
      <c r="C184" s="105"/>
      <c r="D184" s="105"/>
      <c r="E184" s="105"/>
      <c r="F184" s="105"/>
      <c r="G184" s="105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5">
      <c r="A185" s="105"/>
      <c r="B185" s="105"/>
      <c r="C185" s="105"/>
      <c r="D185" s="105"/>
      <c r="E185" s="105"/>
      <c r="F185" s="105"/>
      <c r="G185" s="105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5">
      <c r="A186" s="105"/>
      <c r="B186" s="105"/>
      <c r="C186" s="105"/>
      <c r="D186" s="105"/>
      <c r="E186" s="105"/>
      <c r="F186" s="105"/>
      <c r="G186" s="105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5">
      <c r="A187" s="105"/>
      <c r="B187" s="105"/>
      <c r="C187" s="105"/>
      <c r="D187" s="105"/>
      <c r="E187" s="105"/>
      <c r="F187" s="105"/>
      <c r="G187" s="105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5">
      <c r="A188" s="105"/>
      <c r="B188" s="105"/>
      <c r="C188" s="105"/>
      <c r="D188" s="105"/>
      <c r="E188" s="105"/>
      <c r="F188" s="105"/>
      <c r="G188" s="105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5">
      <c r="A189" s="105"/>
      <c r="B189" s="105"/>
      <c r="C189" s="105"/>
      <c r="D189" s="105"/>
      <c r="E189" s="105"/>
      <c r="F189" s="105"/>
      <c r="G189" s="105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5">
      <c r="A190" s="105"/>
      <c r="B190" s="105"/>
      <c r="C190" s="105"/>
      <c r="D190" s="105"/>
      <c r="E190" s="105"/>
      <c r="F190" s="105"/>
      <c r="G190" s="105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5">
      <c r="A191" s="105"/>
      <c r="B191" s="105"/>
      <c r="C191" s="105"/>
      <c r="D191" s="105"/>
      <c r="E191" s="105"/>
      <c r="F191" s="105"/>
      <c r="G191" s="105"/>
      <c r="H191" s="1"/>
      <c r="I191" s="1"/>
      <c r="J191" s="1"/>
      <c r="K191" s="1"/>
      <c r="L191" s="1"/>
      <c r="M191" s="1"/>
      <c r="N191" s="1"/>
      <c r="O191" s="1"/>
      <c r="P191" s="1"/>
    </row>
    <row r="192" spans="1:16" x14ac:dyDescent="0.25">
      <c r="A192" s="105"/>
      <c r="B192" s="105"/>
      <c r="C192" s="105"/>
      <c r="D192" s="105"/>
      <c r="E192" s="105"/>
      <c r="F192" s="105"/>
      <c r="G192" s="105"/>
      <c r="H192" s="1"/>
      <c r="I192" s="1"/>
      <c r="J192" s="1"/>
      <c r="K192" s="1"/>
      <c r="L192" s="1"/>
      <c r="M192" s="1"/>
      <c r="N192" s="1"/>
      <c r="O192" s="1"/>
      <c r="P192" s="1"/>
    </row>
    <row r="193" spans="1:16" x14ac:dyDescent="0.25">
      <c r="A193" s="105"/>
      <c r="B193" s="105"/>
      <c r="C193" s="105"/>
      <c r="D193" s="105"/>
      <c r="E193" s="105"/>
      <c r="F193" s="105"/>
      <c r="G193" s="105"/>
      <c r="H193" s="1"/>
      <c r="I193" s="1"/>
      <c r="J193" s="1"/>
      <c r="K193" s="1"/>
      <c r="L193" s="1"/>
      <c r="M193" s="1"/>
      <c r="N193" s="1"/>
      <c r="O193" s="1"/>
      <c r="P193" s="1"/>
    </row>
    <row r="194" spans="1:16" x14ac:dyDescent="0.25">
      <c r="A194" s="105"/>
      <c r="B194" s="105"/>
      <c r="C194" s="105"/>
      <c r="D194" s="105"/>
      <c r="E194" s="105"/>
      <c r="F194" s="105"/>
      <c r="G194" s="105"/>
      <c r="H194" s="1"/>
      <c r="I194" s="1"/>
      <c r="J194" s="1"/>
      <c r="K194" s="1"/>
      <c r="L194" s="1"/>
      <c r="M194" s="1"/>
      <c r="N194" s="1"/>
      <c r="O194" s="1"/>
      <c r="P194" s="1"/>
    </row>
    <row r="195" spans="1:16" x14ac:dyDescent="0.25">
      <c r="A195" s="105"/>
      <c r="B195" s="105"/>
      <c r="C195" s="105"/>
      <c r="D195" s="105"/>
      <c r="E195" s="105"/>
      <c r="F195" s="105"/>
      <c r="G195" s="105"/>
      <c r="H195" s="1"/>
      <c r="I195" s="1"/>
      <c r="J195" s="1"/>
      <c r="K195" s="1"/>
      <c r="L195" s="1"/>
      <c r="M195" s="1"/>
      <c r="N195" s="1"/>
      <c r="O195" s="1"/>
      <c r="P195" s="1"/>
    </row>
    <row r="196" spans="1:16" x14ac:dyDescent="0.25">
      <c r="A196" s="105"/>
      <c r="B196" s="105"/>
      <c r="C196" s="105"/>
      <c r="D196" s="105"/>
      <c r="E196" s="105"/>
      <c r="F196" s="105"/>
      <c r="G196" s="105"/>
      <c r="H196" s="1"/>
      <c r="I196" s="1"/>
      <c r="J196" s="1"/>
      <c r="K196" s="1"/>
      <c r="L196" s="1"/>
      <c r="M196" s="1"/>
      <c r="N196" s="1"/>
      <c r="O196" s="1"/>
      <c r="P196" s="1"/>
    </row>
    <row r="197" spans="1:16" x14ac:dyDescent="0.25">
      <c r="A197" s="105"/>
      <c r="B197" s="105"/>
      <c r="C197" s="105"/>
      <c r="D197" s="105"/>
      <c r="E197" s="105"/>
      <c r="F197" s="105"/>
      <c r="G197" s="105"/>
      <c r="H197" s="1"/>
      <c r="I197" s="1"/>
      <c r="J197" s="1"/>
      <c r="K197" s="1"/>
      <c r="L197" s="1"/>
      <c r="M197" s="1"/>
      <c r="N197" s="1"/>
      <c r="O197" s="1"/>
      <c r="P197" s="1"/>
    </row>
    <row r="198" spans="1:16" x14ac:dyDescent="0.25">
      <c r="A198" s="105"/>
      <c r="B198" s="105"/>
      <c r="C198" s="105"/>
      <c r="D198" s="105"/>
      <c r="E198" s="105"/>
      <c r="F198" s="105"/>
      <c r="G198" s="105"/>
      <c r="H198" s="1"/>
      <c r="I198" s="1"/>
      <c r="J198" s="1"/>
      <c r="K198" s="1"/>
      <c r="L198" s="1"/>
      <c r="M198" s="1"/>
      <c r="N198" s="1"/>
      <c r="O198" s="1"/>
      <c r="P198" s="1"/>
    </row>
    <row r="199" spans="1:16" x14ac:dyDescent="0.25">
      <c r="A199" s="105"/>
      <c r="B199" s="105"/>
      <c r="C199" s="105"/>
      <c r="D199" s="105"/>
      <c r="E199" s="105"/>
      <c r="F199" s="105"/>
      <c r="G199" s="105"/>
      <c r="H199" s="1"/>
      <c r="I199" s="1"/>
      <c r="J199" s="1"/>
      <c r="K199" s="1"/>
      <c r="L199" s="1"/>
      <c r="M199" s="1"/>
      <c r="N199" s="1"/>
      <c r="O199" s="1"/>
      <c r="P199" s="1"/>
    </row>
    <row r="200" spans="1:16" x14ac:dyDescent="0.25">
      <c r="A200" s="105"/>
      <c r="B200" s="105"/>
      <c r="C200" s="105"/>
      <c r="D200" s="105"/>
      <c r="E200" s="105"/>
      <c r="F200" s="105"/>
      <c r="G200" s="105"/>
      <c r="H200" s="1"/>
      <c r="I200" s="1"/>
      <c r="J200" s="1"/>
      <c r="K200" s="1"/>
      <c r="L200" s="1"/>
      <c r="M200" s="1"/>
      <c r="N200" s="1"/>
      <c r="O200" s="1"/>
      <c r="P200" s="1"/>
    </row>
    <row r="201" spans="1:16" x14ac:dyDescent="0.25">
      <c r="A201" s="105"/>
      <c r="B201" s="105"/>
      <c r="C201" s="105"/>
      <c r="D201" s="105"/>
      <c r="E201" s="105"/>
      <c r="F201" s="105"/>
      <c r="G201" s="105"/>
      <c r="H201" s="1"/>
      <c r="I201" s="1"/>
      <c r="J201" s="1"/>
      <c r="K201" s="1"/>
      <c r="L201" s="1"/>
      <c r="M201" s="1"/>
      <c r="N201" s="1"/>
      <c r="O201" s="1"/>
      <c r="P201" s="1"/>
    </row>
    <row r="202" spans="1:16" x14ac:dyDescent="0.25">
      <c r="A202" s="105"/>
      <c r="B202" s="105"/>
      <c r="C202" s="105"/>
      <c r="D202" s="105"/>
      <c r="E202" s="105"/>
      <c r="F202" s="105"/>
      <c r="G202" s="105"/>
      <c r="H202" s="1"/>
      <c r="I202" s="1"/>
      <c r="J202" s="1"/>
      <c r="K202" s="1"/>
      <c r="L202" s="1"/>
      <c r="M202" s="1"/>
      <c r="N202" s="1"/>
      <c r="O202" s="1"/>
      <c r="P202" s="1"/>
    </row>
    <row r="203" spans="1:16" x14ac:dyDescent="0.25">
      <c r="A203" s="105"/>
      <c r="B203" s="105"/>
      <c r="C203" s="105"/>
      <c r="D203" s="105"/>
      <c r="E203" s="105"/>
      <c r="F203" s="105"/>
      <c r="G203" s="105"/>
      <c r="H203" s="1"/>
      <c r="I203" s="1"/>
      <c r="J203" s="1"/>
      <c r="K203" s="1"/>
      <c r="L203" s="1"/>
      <c r="M203" s="1"/>
      <c r="N203" s="1"/>
      <c r="O203" s="1"/>
      <c r="P203" s="1"/>
    </row>
    <row r="204" spans="1:16" x14ac:dyDescent="0.25">
      <c r="A204" s="105"/>
      <c r="B204" s="105"/>
      <c r="C204" s="105"/>
      <c r="D204" s="105"/>
      <c r="E204" s="105"/>
      <c r="F204" s="105"/>
      <c r="G204" s="105"/>
      <c r="H204" s="1"/>
      <c r="I204" s="1"/>
      <c r="J204" s="1"/>
      <c r="K204" s="1"/>
      <c r="L204" s="1"/>
      <c r="M204" s="1"/>
      <c r="N204" s="1"/>
      <c r="O204" s="1"/>
      <c r="P204" s="1"/>
    </row>
    <row r="205" spans="1:16" x14ac:dyDescent="0.25">
      <c r="A205" s="105"/>
      <c r="B205" s="105"/>
      <c r="C205" s="105"/>
      <c r="D205" s="105"/>
      <c r="E205" s="105"/>
      <c r="F205" s="105"/>
      <c r="G205" s="105"/>
      <c r="H205" s="1"/>
      <c r="I205" s="1"/>
      <c r="J205" s="1"/>
      <c r="K205" s="1"/>
      <c r="L205" s="1"/>
      <c r="M205" s="1"/>
      <c r="N205" s="1"/>
      <c r="O205" s="1"/>
      <c r="P205" s="1"/>
    </row>
    <row r="206" spans="1:16" x14ac:dyDescent="0.25">
      <c r="A206" s="105"/>
      <c r="B206" s="105"/>
      <c r="C206" s="105"/>
      <c r="D206" s="105"/>
      <c r="E206" s="105"/>
      <c r="F206" s="105"/>
      <c r="G206" s="105"/>
      <c r="H206" s="1"/>
      <c r="I206" s="1"/>
      <c r="J206" s="1"/>
      <c r="K206" s="1"/>
      <c r="L206" s="1"/>
      <c r="M206" s="1"/>
      <c r="N206" s="1"/>
      <c r="O206" s="1"/>
      <c r="P206" s="1"/>
    </row>
    <row r="207" spans="1:16" x14ac:dyDescent="0.25">
      <c r="A207" s="105"/>
      <c r="B207" s="105"/>
      <c r="C207" s="105"/>
      <c r="D207" s="105"/>
      <c r="E207" s="105"/>
      <c r="F207" s="105"/>
      <c r="G207" s="105"/>
      <c r="H207" s="1"/>
      <c r="I207" s="1"/>
      <c r="J207" s="1"/>
      <c r="K207" s="1"/>
      <c r="L207" s="1"/>
      <c r="M207" s="1"/>
      <c r="N207" s="1"/>
      <c r="O207" s="1"/>
      <c r="P207" s="1"/>
    </row>
    <row r="208" spans="1:16" x14ac:dyDescent="0.25">
      <c r="A208" s="105"/>
      <c r="B208" s="105"/>
      <c r="C208" s="105"/>
      <c r="D208" s="105"/>
      <c r="E208" s="105"/>
      <c r="F208" s="105"/>
      <c r="G208" s="105"/>
      <c r="H208" s="1"/>
      <c r="I208" s="1"/>
      <c r="J208" s="1"/>
      <c r="K208" s="1"/>
      <c r="L208" s="1"/>
      <c r="M208" s="1"/>
      <c r="N208" s="1"/>
      <c r="O208" s="1"/>
      <c r="P208" s="1"/>
    </row>
    <row r="209" spans="1:16" x14ac:dyDescent="0.25">
      <c r="A209" s="105"/>
      <c r="B209" s="105"/>
      <c r="C209" s="105"/>
      <c r="D209" s="105"/>
      <c r="E209" s="105"/>
      <c r="F209" s="105"/>
      <c r="G209" s="105"/>
      <c r="H209" s="1"/>
      <c r="I209" s="1"/>
      <c r="J209" s="1"/>
      <c r="K209" s="1"/>
      <c r="L209" s="1"/>
      <c r="M209" s="1"/>
      <c r="N209" s="1"/>
      <c r="O209" s="1"/>
      <c r="P209" s="1"/>
    </row>
    <row r="210" spans="1:16" x14ac:dyDescent="0.25">
      <c r="A210" s="105"/>
      <c r="B210" s="105"/>
      <c r="C210" s="105"/>
      <c r="D210" s="105"/>
      <c r="E210" s="105"/>
      <c r="F210" s="105"/>
      <c r="G210" s="105"/>
      <c r="H210" s="1"/>
      <c r="I210" s="1"/>
      <c r="J210" s="1"/>
      <c r="K210" s="1"/>
      <c r="L210" s="1"/>
      <c r="M210" s="1"/>
      <c r="N210" s="1"/>
      <c r="O210" s="1"/>
      <c r="P210" s="1"/>
    </row>
    <row r="211" spans="1:16" x14ac:dyDescent="0.25">
      <c r="A211" s="105"/>
      <c r="B211" s="105"/>
      <c r="C211" s="105"/>
      <c r="D211" s="105"/>
      <c r="E211" s="105"/>
      <c r="F211" s="105"/>
      <c r="G211" s="105"/>
      <c r="H211" s="1"/>
      <c r="I211" s="1"/>
      <c r="J211" s="1"/>
      <c r="K211" s="1"/>
      <c r="L211" s="1"/>
      <c r="M211" s="1"/>
      <c r="N211" s="1"/>
      <c r="O211" s="1"/>
      <c r="P211" s="1"/>
    </row>
    <row r="212" spans="1:16" x14ac:dyDescent="0.25">
      <c r="A212" s="105"/>
      <c r="B212" s="105"/>
      <c r="C212" s="105"/>
      <c r="D212" s="105"/>
      <c r="E212" s="105"/>
      <c r="F212" s="105"/>
      <c r="G212" s="105"/>
      <c r="H212" s="1"/>
      <c r="I212" s="1"/>
      <c r="J212" s="1"/>
      <c r="K212" s="1"/>
      <c r="L212" s="1"/>
      <c r="M212" s="1"/>
      <c r="N212" s="1"/>
      <c r="O212" s="1"/>
      <c r="P212" s="1"/>
    </row>
    <row r="213" spans="1:16" x14ac:dyDescent="0.25">
      <c r="A213" s="96"/>
      <c r="B213" s="96"/>
      <c r="C213" s="96"/>
      <c r="D213" s="96"/>
      <c r="E213" s="96"/>
      <c r="F213" s="96"/>
      <c r="G213" s="96"/>
      <c r="H213" s="1"/>
      <c r="I213" s="1"/>
      <c r="J213" s="1"/>
      <c r="K213" s="1"/>
      <c r="L213" s="1"/>
      <c r="M213" s="1"/>
      <c r="N213" s="1"/>
      <c r="O213" s="1"/>
      <c r="P213" s="1"/>
    </row>
    <row r="214" spans="1:16" x14ac:dyDescent="0.25">
      <c r="A214" s="96"/>
      <c r="B214" s="96"/>
      <c r="C214" s="96"/>
      <c r="D214" s="96"/>
      <c r="E214" s="96"/>
      <c r="F214" s="96"/>
      <c r="G214" s="96"/>
      <c r="H214" s="1"/>
      <c r="I214" s="1"/>
      <c r="J214" s="1"/>
      <c r="K214" s="1"/>
      <c r="L214" s="1"/>
      <c r="M214" s="1"/>
      <c r="N214" s="1"/>
      <c r="O214" s="1"/>
      <c r="P214" s="1"/>
    </row>
    <row r="215" spans="1:16" x14ac:dyDescent="0.25">
      <c r="A215" s="96"/>
      <c r="B215" s="96"/>
      <c r="C215" s="96"/>
      <c r="D215" s="96"/>
      <c r="E215" s="96"/>
      <c r="F215" s="96"/>
      <c r="G215" s="96"/>
      <c r="H215" s="1"/>
      <c r="I215" s="1"/>
      <c r="J215" s="1"/>
      <c r="K215" s="1"/>
      <c r="L215" s="1"/>
      <c r="M215" s="1"/>
      <c r="N215" s="1"/>
      <c r="O215" s="1"/>
      <c r="P215" s="1"/>
    </row>
    <row r="216" spans="1:16" x14ac:dyDescent="0.25">
      <c r="A216" s="136">
        <v>6</v>
      </c>
      <c r="B216" s="136"/>
      <c r="C216" s="136"/>
      <c r="D216" s="136"/>
      <c r="E216" s="136"/>
      <c r="F216" s="136"/>
      <c r="G216" s="136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 x14ac:dyDescent="0.25">
      <c r="A217" s="15" t="s">
        <v>10</v>
      </c>
      <c r="B217" s="54"/>
      <c r="C217" s="26"/>
      <c r="D217" s="26"/>
      <c r="E217" s="26"/>
      <c r="F217" s="26"/>
      <c r="G217" s="26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 x14ac:dyDescent="0.25">
      <c r="A218" s="15" t="s">
        <v>17</v>
      </c>
      <c r="B218" s="54"/>
      <c r="C218" s="26"/>
      <c r="D218" s="26"/>
      <c r="E218" s="26"/>
      <c r="F218" s="26"/>
      <c r="G218" s="26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 thickBot="1" x14ac:dyDescent="0.3">
      <c r="A219" s="140" t="s">
        <v>11</v>
      </c>
      <c r="B219" s="140"/>
      <c r="C219" s="140"/>
      <c r="D219" s="140"/>
      <c r="E219" s="140"/>
      <c r="F219" s="140"/>
      <c r="G219" s="140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 customHeight="1" thickBot="1" x14ac:dyDescent="0.3">
      <c r="A220" s="141" t="s">
        <v>6</v>
      </c>
      <c r="B220" s="141" t="s">
        <v>7</v>
      </c>
      <c r="C220" s="141" t="s">
        <v>0</v>
      </c>
      <c r="D220" s="143" t="s">
        <v>8</v>
      </c>
      <c r="E220" s="144"/>
      <c r="F220" s="145"/>
      <c r="G220" s="146" t="s">
        <v>327</v>
      </c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29.25" thickBot="1" x14ac:dyDescent="0.3">
      <c r="A221" s="142"/>
      <c r="B221" s="142"/>
      <c r="C221" s="142"/>
      <c r="D221" s="49" t="s">
        <v>1</v>
      </c>
      <c r="E221" s="49" t="s">
        <v>2</v>
      </c>
      <c r="F221" s="28" t="s">
        <v>3</v>
      </c>
      <c r="G221" s="147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30.75" thickBot="1" x14ac:dyDescent="0.3">
      <c r="A222" s="67" t="s">
        <v>153</v>
      </c>
      <c r="B222" s="22" t="s">
        <v>194</v>
      </c>
      <c r="C222" s="23" t="s">
        <v>23</v>
      </c>
      <c r="D222" s="23">
        <v>7.35</v>
      </c>
      <c r="E222" s="23">
        <v>10.44</v>
      </c>
      <c r="F222" s="23">
        <v>32.450000000000003</v>
      </c>
      <c r="G222" s="23">
        <v>251.34</v>
      </c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30.75" thickBot="1" x14ac:dyDescent="0.3">
      <c r="A223" s="5" t="s">
        <v>76</v>
      </c>
      <c r="B223" s="22" t="s">
        <v>195</v>
      </c>
      <c r="C223" s="22" t="s">
        <v>24</v>
      </c>
      <c r="D223" s="23">
        <v>0.05</v>
      </c>
      <c r="E223" s="23">
        <v>0.03</v>
      </c>
      <c r="F223" s="23">
        <v>0.64</v>
      </c>
      <c r="G223" s="23">
        <v>2.17</v>
      </c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 thickBot="1" x14ac:dyDescent="0.3">
      <c r="A224" s="5" t="s">
        <v>156</v>
      </c>
      <c r="B224" s="22" t="s">
        <v>157</v>
      </c>
      <c r="C224" s="23">
        <v>150</v>
      </c>
      <c r="D224" s="23">
        <v>1.08</v>
      </c>
      <c r="E224" s="23">
        <v>0.42</v>
      </c>
      <c r="F224" s="23">
        <v>20.55</v>
      </c>
      <c r="G224" s="23">
        <v>82.5</v>
      </c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 thickBot="1" x14ac:dyDescent="0.3">
      <c r="A225" s="137" t="s">
        <v>84</v>
      </c>
      <c r="B225" s="138"/>
      <c r="C225" s="139"/>
      <c r="D225" s="28">
        <f>SUM(D222:D224)</f>
        <v>8.48</v>
      </c>
      <c r="E225" s="28">
        <f>SUM(E222:E224)</f>
        <v>10.889999999999999</v>
      </c>
      <c r="F225" s="28">
        <f>SUM(F222:F224)</f>
        <v>53.64</v>
      </c>
      <c r="G225" s="28">
        <f>SUM(G222:G224)</f>
        <v>336.01</v>
      </c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 thickBot="1" x14ac:dyDescent="0.3">
      <c r="A226" s="140" t="s">
        <v>12</v>
      </c>
      <c r="B226" s="140"/>
      <c r="C226" s="140"/>
      <c r="D226" s="140"/>
      <c r="E226" s="140"/>
      <c r="F226" s="140"/>
      <c r="G226" s="140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 customHeight="1" thickBot="1" x14ac:dyDescent="0.3">
      <c r="A227" s="141" t="s">
        <v>6</v>
      </c>
      <c r="B227" s="141" t="s">
        <v>7</v>
      </c>
      <c r="C227" s="141" t="s">
        <v>0</v>
      </c>
      <c r="D227" s="143" t="s">
        <v>8</v>
      </c>
      <c r="E227" s="144"/>
      <c r="F227" s="145"/>
      <c r="G227" s="146" t="s">
        <v>327</v>
      </c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29.25" thickBot="1" x14ac:dyDescent="0.3">
      <c r="A228" s="142"/>
      <c r="B228" s="142"/>
      <c r="C228" s="142"/>
      <c r="D228" s="49" t="s">
        <v>1</v>
      </c>
      <c r="E228" s="49" t="s">
        <v>2</v>
      </c>
      <c r="F228" s="28" t="s">
        <v>3</v>
      </c>
      <c r="G228" s="147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30.75" thickBot="1" x14ac:dyDescent="0.3">
      <c r="A229" s="5" t="s">
        <v>49</v>
      </c>
      <c r="B229" s="22" t="s">
        <v>196</v>
      </c>
      <c r="C229" s="22" t="s">
        <v>65</v>
      </c>
      <c r="D229" s="23">
        <v>5.04</v>
      </c>
      <c r="E229" s="23">
        <v>7.13</v>
      </c>
      <c r="F229" s="23">
        <v>19.2</v>
      </c>
      <c r="G229" s="23">
        <v>150.99</v>
      </c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 thickBot="1" x14ac:dyDescent="0.3">
      <c r="A230" s="5" t="s">
        <v>5</v>
      </c>
      <c r="B230" s="22" t="s">
        <v>161</v>
      </c>
      <c r="C230" s="23">
        <v>35</v>
      </c>
      <c r="D230" s="23">
        <v>2.7</v>
      </c>
      <c r="E230" s="23">
        <v>0.49</v>
      </c>
      <c r="F230" s="23">
        <v>18.37</v>
      </c>
      <c r="G230" s="23">
        <v>76.3</v>
      </c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30.75" thickBot="1" x14ac:dyDescent="0.3">
      <c r="A231" s="5" t="s">
        <v>109</v>
      </c>
      <c r="B231" s="22" t="s">
        <v>237</v>
      </c>
      <c r="C231" s="23">
        <v>75</v>
      </c>
      <c r="D231" s="23">
        <v>16.78</v>
      </c>
      <c r="E231" s="23">
        <v>11.45</v>
      </c>
      <c r="F231" s="23">
        <v>4.49</v>
      </c>
      <c r="G231" s="23">
        <v>208.84</v>
      </c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 thickBot="1" x14ac:dyDescent="0.3">
      <c r="A232" s="5" t="s">
        <v>70</v>
      </c>
      <c r="B232" s="22" t="s">
        <v>187</v>
      </c>
      <c r="C232" s="23">
        <v>80</v>
      </c>
      <c r="D232" s="23">
        <v>1.62</v>
      </c>
      <c r="E232" s="23">
        <v>0.08</v>
      </c>
      <c r="F232" s="23">
        <v>14.82</v>
      </c>
      <c r="G232" s="23">
        <v>65.61</v>
      </c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30.75" thickBot="1" x14ac:dyDescent="0.3">
      <c r="A233" s="5" t="s">
        <v>264</v>
      </c>
      <c r="B233" s="22" t="s">
        <v>265</v>
      </c>
      <c r="C233" s="23">
        <v>75</v>
      </c>
      <c r="D233" s="23">
        <v>1.05</v>
      </c>
      <c r="E233" s="23">
        <v>3.99</v>
      </c>
      <c r="F233" s="23">
        <v>4.45</v>
      </c>
      <c r="G233" s="23">
        <v>53.53</v>
      </c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 thickBot="1" x14ac:dyDescent="0.3">
      <c r="A234" s="5" t="s">
        <v>44</v>
      </c>
      <c r="B234" s="22"/>
      <c r="C234" s="22" t="s">
        <v>24</v>
      </c>
      <c r="D234" s="23"/>
      <c r="E234" s="23"/>
      <c r="F234" s="23"/>
      <c r="G234" s="23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 thickBot="1" x14ac:dyDescent="0.3">
      <c r="A235" s="137" t="s">
        <v>84</v>
      </c>
      <c r="B235" s="138"/>
      <c r="C235" s="139"/>
      <c r="D235" s="28">
        <f>SUM(D229:D234)</f>
        <v>27.190000000000005</v>
      </c>
      <c r="E235" s="28">
        <f>SUM(E229:E234)</f>
        <v>23.14</v>
      </c>
      <c r="F235" s="28">
        <f>SUM(F229:F234)</f>
        <v>61.330000000000005</v>
      </c>
      <c r="G235" s="28">
        <f>SUM(G229:G234)</f>
        <v>555.27</v>
      </c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 thickBot="1" x14ac:dyDescent="0.3">
      <c r="A236" s="140" t="s">
        <v>13</v>
      </c>
      <c r="B236" s="140"/>
      <c r="C236" s="140"/>
      <c r="D236" s="140"/>
      <c r="E236" s="140"/>
      <c r="F236" s="140"/>
      <c r="G236" s="140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 customHeight="1" thickBot="1" x14ac:dyDescent="0.3">
      <c r="A237" s="141" t="s">
        <v>6</v>
      </c>
      <c r="B237" s="141" t="s">
        <v>7</v>
      </c>
      <c r="C237" s="141" t="s">
        <v>0</v>
      </c>
      <c r="D237" s="143" t="s">
        <v>8</v>
      </c>
      <c r="E237" s="144"/>
      <c r="F237" s="145"/>
      <c r="G237" s="146" t="s">
        <v>327</v>
      </c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29.25" thickBot="1" x14ac:dyDescent="0.3">
      <c r="A238" s="142"/>
      <c r="B238" s="142"/>
      <c r="C238" s="142"/>
      <c r="D238" s="49" t="s">
        <v>1</v>
      </c>
      <c r="E238" s="49" t="s">
        <v>2</v>
      </c>
      <c r="F238" s="28" t="s">
        <v>3</v>
      </c>
      <c r="G238" s="147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30.75" thickBot="1" x14ac:dyDescent="0.3">
      <c r="A239" s="5" t="s">
        <v>120</v>
      </c>
      <c r="B239" s="22" t="s">
        <v>244</v>
      </c>
      <c r="C239" s="23" t="s">
        <v>308</v>
      </c>
      <c r="D239" s="23">
        <v>4.67</v>
      </c>
      <c r="E239" s="31">
        <v>19.22</v>
      </c>
      <c r="F239" s="23">
        <v>10.59</v>
      </c>
      <c r="G239" s="23">
        <v>232.34</v>
      </c>
      <c r="H239" s="1"/>
      <c r="I239" s="1"/>
      <c r="J239" s="1"/>
      <c r="K239" s="1"/>
      <c r="L239" s="1"/>
      <c r="M239" s="1"/>
      <c r="N239" s="17"/>
      <c r="O239" s="17"/>
      <c r="P239" s="17"/>
    </row>
    <row r="240" spans="1:16" ht="15.75" thickBot="1" x14ac:dyDescent="0.3">
      <c r="A240" s="5" t="s">
        <v>56</v>
      </c>
      <c r="B240" s="22" t="s">
        <v>267</v>
      </c>
      <c r="C240" s="23">
        <v>30</v>
      </c>
      <c r="D240" s="23">
        <v>3.3</v>
      </c>
      <c r="E240" s="31">
        <v>0.54</v>
      </c>
      <c r="F240" s="23">
        <v>19.59</v>
      </c>
      <c r="G240" s="23">
        <v>94.2</v>
      </c>
      <c r="H240" s="1"/>
      <c r="I240" s="1"/>
      <c r="J240" s="1"/>
      <c r="K240" s="1"/>
      <c r="L240" s="1"/>
      <c r="M240" s="1"/>
      <c r="N240" s="17"/>
      <c r="O240" s="17"/>
      <c r="P240" s="17"/>
    </row>
    <row r="241" spans="1:16" ht="15" customHeight="1" thickBot="1" x14ac:dyDescent="0.3">
      <c r="A241" s="5" t="s">
        <v>75</v>
      </c>
      <c r="B241" s="22" t="s">
        <v>166</v>
      </c>
      <c r="C241" s="23">
        <v>200</v>
      </c>
      <c r="D241" s="23">
        <v>0.2</v>
      </c>
      <c r="E241" s="23">
        <v>0.14000000000000001</v>
      </c>
      <c r="F241" s="23">
        <v>0.5</v>
      </c>
      <c r="G241" s="23">
        <v>3.33</v>
      </c>
      <c r="H241" s="1"/>
      <c r="I241" s="1"/>
      <c r="J241" s="1"/>
      <c r="K241" s="1"/>
      <c r="L241" s="1"/>
      <c r="M241" s="1"/>
      <c r="N241" s="18"/>
      <c r="O241" s="19"/>
      <c r="P241" s="19"/>
    </row>
    <row r="242" spans="1:16" ht="15.75" thickBot="1" x14ac:dyDescent="0.3">
      <c r="A242" s="137" t="s">
        <v>84</v>
      </c>
      <c r="B242" s="138"/>
      <c r="C242" s="139"/>
      <c r="D242" s="28">
        <f>SUM(D239:D241)</f>
        <v>8.17</v>
      </c>
      <c r="E242" s="28">
        <f>SUM(E239:E241)</f>
        <v>19.899999999999999</v>
      </c>
      <c r="F242" s="28">
        <f>SUM(F239:F241)</f>
        <v>30.68</v>
      </c>
      <c r="G242" s="28">
        <f>SUM(G239:G241)</f>
        <v>329.87</v>
      </c>
      <c r="H242" s="1"/>
      <c r="I242" s="1"/>
      <c r="J242" s="1"/>
      <c r="K242" s="1"/>
      <c r="L242" s="1"/>
      <c r="M242" s="1"/>
      <c r="N242" s="17"/>
      <c r="O242" s="17"/>
      <c r="P242" s="17"/>
    </row>
    <row r="243" spans="1:16" ht="15.75" thickBot="1" x14ac:dyDescent="0.3">
      <c r="A243" s="148" t="s">
        <v>376</v>
      </c>
      <c r="B243" s="148"/>
      <c r="C243" s="148"/>
      <c r="D243" s="148"/>
      <c r="E243" s="148"/>
      <c r="F243" s="148"/>
      <c r="G243" s="148"/>
    </row>
    <row r="244" spans="1:16" ht="15.75" thickBot="1" x14ac:dyDescent="0.3">
      <c r="A244" s="141" t="s">
        <v>6</v>
      </c>
      <c r="B244" s="141" t="s">
        <v>7</v>
      </c>
      <c r="C244" s="141" t="s">
        <v>0</v>
      </c>
      <c r="D244" s="143" t="s">
        <v>8</v>
      </c>
      <c r="E244" s="144"/>
      <c r="F244" s="145"/>
      <c r="G244" s="146" t="s">
        <v>4</v>
      </c>
    </row>
    <row r="245" spans="1:16" ht="30" thickBot="1" x14ac:dyDescent="0.3">
      <c r="A245" s="142"/>
      <c r="B245" s="142"/>
      <c r="C245" s="142"/>
      <c r="D245" s="27" t="s">
        <v>1</v>
      </c>
      <c r="E245" s="27" t="s">
        <v>2</v>
      </c>
      <c r="F245" s="28" t="s">
        <v>3</v>
      </c>
      <c r="G245" s="147"/>
    </row>
    <row r="246" spans="1:16" ht="30.75" thickBot="1" x14ac:dyDescent="0.3">
      <c r="A246" s="5" t="s">
        <v>316</v>
      </c>
      <c r="B246" s="22" t="s">
        <v>317</v>
      </c>
      <c r="C246" s="22" t="s">
        <v>24</v>
      </c>
      <c r="D246" s="23">
        <v>6.49</v>
      </c>
      <c r="E246" s="23">
        <v>3.55</v>
      </c>
      <c r="F246" s="23">
        <v>18.989999999999998</v>
      </c>
      <c r="G246" s="23">
        <v>135.84</v>
      </c>
    </row>
    <row r="247" spans="1:16" ht="15.75" thickBot="1" x14ac:dyDescent="0.3">
      <c r="A247" s="95" t="s">
        <v>289</v>
      </c>
      <c r="B247" s="51" t="s">
        <v>269</v>
      </c>
      <c r="C247" s="22" t="s">
        <v>98</v>
      </c>
      <c r="D247" s="23">
        <v>4.2</v>
      </c>
      <c r="E247" s="23">
        <v>5.6</v>
      </c>
      <c r="F247" s="23">
        <v>0.4</v>
      </c>
      <c r="G247" s="23">
        <v>69</v>
      </c>
    </row>
    <row r="248" spans="1:16" ht="15.75" thickBot="1" x14ac:dyDescent="0.3">
      <c r="A248" s="137" t="s">
        <v>84</v>
      </c>
      <c r="B248" s="138"/>
      <c r="C248" s="139"/>
      <c r="D248" s="49">
        <f>SUM(D246:D247)</f>
        <v>10.690000000000001</v>
      </c>
      <c r="E248" s="28">
        <f>SUM(E246:E247)</f>
        <v>9.1499999999999986</v>
      </c>
      <c r="F248" s="28">
        <f>SUM(F246:F247)</f>
        <v>19.389999999999997</v>
      </c>
      <c r="G248" s="28">
        <f>SUM(G246:G247)</f>
        <v>204.84</v>
      </c>
    </row>
    <row r="249" spans="1:16" ht="15.75" thickBot="1" x14ac:dyDescent="0.3">
      <c r="A249" s="149" t="s">
        <v>85</v>
      </c>
      <c r="B249" s="150"/>
      <c r="C249" s="151"/>
      <c r="D249" s="30">
        <f>D248+D242+D235+D225</f>
        <v>54.53</v>
      </c>
      <c r="E249" s="30">
        <f>E248+E242+E235+E225</f>
        <v>63.08</v>
      </c>
      <c r="F249" s="30">
        <f>F248+F242+F235+F225</f>
        <v>165.04000000000002</v>
      </c>
      <c r="G249" s="30">
        <f>G248+G242+G235+G225</f>
        <v>1425.99</v>
      </c>
    </row>
    <row r="250" spans="1:16" x14ac:dyDescent="0.25">
      <c r="A250" s="39"/>
      <c r="B250" s="39"/>
      <c r="C250" s="39"/>
      <c r="D250" s="63"/>
      <c r="E250" s="63"/>
      <c r="F250" s="63"/>
      <c r="G250" s="63"/>
      <c r="H250" s="1"/>
      <c r="I250" s="1"/>
      <c r="J250" s="1"/>
      <c r="K250" s="1"/>
      <c r="L250" s="1"/>
      <c r="M250" s="1"/>
      <c r="N250" s="18"/>
      <c r="O250" s="19"/>
      <c r="P250" s="19"/>
    </row>
    <row r="251" spans="1:16" x14ac:dyDescent="0.25">
      <c r="A251" s="136" t="s">
        <v>263</v>
      </c>
      <c r="B251" s="136"/>
      <c r="C251" s="136"/>
      <c r="D251" s="136"/>
      <c r="E251" s="136"/>
      <c r="F251" s="136"/>
      <c r="G251" s="136"/>
      <c r="H251" s="1"/>
      <c r="I251" s="1"/>
      <c r="J251" s="1"/>
      <c r="K251" s="1"/>
      <c r="L251" s="1"/>
      <c r="M251" s="1"/>
      <c r="N251" s="1"/>
      <c r="O251" s="1"/>
      <c r="P251" s="1"/>
    </row>
    <row r="252" spans="1:16" x14ac:dyDescent="0.25">
      <c r="A252" s="39"/>
      <c r="B252" s="39"/>
      <c r="C252" s="39"/>
      <c r="D252" s="63"/>
      <c r="E252" s="63"/>
      <c r="F252" s="63"/>
      <c r="G252" s="63"/>
      <c r="H252" s="1"/>
      <c r="I252" s="1"/>
      <c r="J252" s="1"/>
      <c r="K252" s="1"/>
      <c r="L252" s="1"/>
      <c r="M252" s="1"/>
      <c r="N252" s="18"/>
      <c r="O252" s="19"/>
      <c r="P252" s="19"/>
    </row>
    <row r="253" spans="1:16" x14ac:dyDescent="0.25">
      <c r="A253" s="39"/>
      <c r="B253" s="39"/>
      <c r="C253" s="39"/>
      <c r="D253" s="63"/>
      <c r="E253" s="63"/>
      <c r="F253" s="63"/>
      <c r="G253" s="63"/>
      <c r="H253" s="1"/>
      <c r="I253" s="1"/>
      <c r="J253" s="1"/>
      <c r="K253" s="1"/>
      <c r="L253" s="1"/>
      <c r="M253" s="1"/>
      <c r="N253" s="18"/>
      <c r="O253" s="19"/>
      <c r="P253" s="19"/>
    </row>
    <row r="254" spans="1:16" x14ac:dyDescent="0.25">
      <c r="A254" s="153">
        <v>7</v>
      </c>
      <c r="B254" s="153"/>
      <c r="C254" s="153"/>
      <c r="D254" s="153"/>
      <c r="E254" s="153"/>
      <c r="F254" s="153"/>
      <c r="G254" s="153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 x14ac:dyDescent="0.25">
      <c r="A255" s="15" t="s">
        <v>10</v>
      </c>
      <c r="B255" s="54"/>
      <c r="C255" s="26"/>
      <c r="D255" s="26"/>
      <c r="E255" s="26"/>
      <c r="F255" s="26"/>
      <c r="G255" s="26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 x14ac:dyDescent="0.25">
      <c r="A256" s="15" t="s">
        <v>18</v>
      </c>
      <c r="B256" s="54"/>
      <c r="C256" s="26"/>
      <c r="D256" s="26"/>
      <c r="E256" s="26"/>
      <c r="F256" s="26"/>
      <c r="G256" s="26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 thickBot="1" x14ac:dyDescent="0.3">
      <c r="A257" s="140" t="s">
        <v>11</v>
      </c>
      <c r="B257" s="140"/>
      <c r="C257" s="140"/>
      <c r="D257" s="140"/>
      <c r="E257" s="140"/>
      <c r="F257" s="140"/>
      <c r="G257" s="140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 customHeight="1" thickBot="1" x14ac:dyDescent="0.3">
      <c r="A258" s="141" t="s">
        <v>6</v>
      </c>
      <c r="B258" s="141" t="s">
        <v>7</v>
      </c>
      <c r="C258" s="141" t="s">
        <v>0</v>
      </c>
      <c r="D258" s="143" t="s">
        <v>8</v>
      </c>
      <c r="E258" s="144"/>
      <c r="F258" s="145"/>
      <c r="G258" s="146" t="s">
        <v>327</v>
      </c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29.25" thickBot="1" x14ac:dyDescent="0.3">
      <c r="A259" s="142"/>
      <c r="B259" s="142"/>
      <c r="C259" s="142"/>
      <c r="D259" s="49" t="s">
        <v>1</v>
      </c>
      <c r="E259" s="49" t="s">
        <v>2</v>
      </c>
      <c r="F259" s="28" t="s">
        <v>3</v>
      </c>
      <c r="G259" s="147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30.75" thickBot="1" x14ac:dyDescent="0.3">
      <c r="A260" s="5" t="s">
        <v>55</v>
      </c>
      <c r="B260" s="22" t="s">
        <v>197</v>
      </c>
      <c r="C260" s="32" t="s">
        <v>23</v>
      </c>
      <c r="D260" s="23">
        <v>7.76</v>
      </c>
      <c r="E260" s="23">
        <v>9.93</v>
      </c>
      <c r="F260" s="23">
        <v>38.06</v>
      </c>
      <c r="G260" s="23">
        <v>263.32</v>
      </c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 thickBot="1" x14ac:dyDescent="0.3">
      <c r="A261" s="5" t="s">
        <v>286</v>
      </c>
      <c r="B261" s="22" t="s">
        <v>287</v>
      </c>
      <c r="C261" s="102">
        <v>150</v>
      </c>
      <c r="D261" s="23">
        <v>3.75</v>
      </c>
      <c r="E261" s="23">
        <v>4.5</v>
      </c>
      <c r="F261" s="23">
        <v>5.55</v>
      </c>
      <c r="G261" s="23">
        <v>79.650000000000006</v>
      </c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30.75" customHeight="1" thickBot="1" x14ac:dyDescent="0.3">
      <c r="A262" s="5" t="s">
        <v>37</v>
      </c>
      <c r="B262" s="22" t="s">
        <v>191</v>
      </c>
      <c r="C262" s="23">
        <v>200</v>
      </c>
      <c r="D262" s="24"/>
      <c r="E262" s="24"/>
      <c r="F262" s="23"/>
      <c r="G262" s="23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 thickBot="1" x14ac:dyDescent="0.3">
      <c r="A263" s="137" t="s">
        <v>84</v>
      </c>
      <c r="B263" s="138"/>
      <c r="C263" s="139"/>
      <c r="D263" s="28">
        <f>SUM(D260:D262)</f>
        <v>11.51</v>
      </c>
      <c r="E263" s="28">
        <f>SUM(E260:E262)</f>
        <v>14.43</v>
      </c>
      <c r="F263" s="28">
        <f>SUM(F260:F262)</f>
        <v>43.61</v>
      </c>
      <c r="G263" s="28">
        <f>SUM(G260:G262)</f>
        <v>342.97</v>
      </c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 thickBot="1" x14ac:dyDescent="0.3">
      <c r="A264" s="140" t="s">
        <v>12</v>
      </c>
      <c r="B264" s="140"/>
      <c r="C264" s="140"/>
      <c r="D264" s="140"/>
      <c r="E264" s="140"/>
      <c r="F264" s="140"/>
      <c r="G264" s="140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 customHeight="1" thickBot="1" x14ac:dyDescent="0.3">
      <c r="A265" s="141" t="s">
        <v>6</v>
      </c>
      <c r="B265" s="141" t="s">
        <v>7</v>
      </c>
      <c r="C265" s="141" t="s">
        <v>0</v>
      </c>
      <c r="D265" s="143" t="s">
        <v>8</v>
      </c>
      <c r="E265" s="144"/>
      <c r="F265" s="145"/>
      <c r="G265" s="146" t="s">
        <v>327</v>
      </c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29.25" thickBot="1" x14ac:dyDescent="0.3">
      <c r="A266" s="142"/>
      <c r="B266" s="142"/>
      <c r="C266" s="142"/>
      <c r="D266" s="49" t="s">
        <v>1</v>
      </c>
      <c r="E266" s="49" t="s">
        <v>2</v>
      </c>
      <c r="F266" s="28" t="s">
        <v>3</v>
      </c>
      <c r="G266" s="147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30.75" thickBot="1" x14ac:dyDescent="0.3">
      <c r="A267" s="5" t="s">
        <v>30</v>
      </c>
      <c r="B267" s="22" t="s">
        <v>198</v>
      </c>
      <c r="C267" s="22" t="s">
        <v>65</v>
      </c>
      <c r="D267" s="23">
        <v>1.66</v>
      </c>
      <c r="E267" s="23">
        <v>6.87</v>
      </c>
      <c r="F267" s="23">
        <v>9.64</v>
      </c>
      <c r="G267" s="23">
        <v>100.48</v>
      </c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 thickBot="1" x14ac:dyDescent="0.3">
      <c r="A268" s="5" t="s">
        <v>5</v>
      </c>
      <c r="B268" s="22" t="s">
        <v>161</v>
      </c>
      <c r="C268" s="23">
        <v>35</v>
      </c>
      <c r="D268" s="23">
        <v>2.7</v>
      </c>
      <c r="E268" s="23">
        <v>0.49</v>
      </c>
      <c r="F268" s="23">
        <v>18.37</v>
      </c>
      <c r="G268" s="23">
        <v>76.3</v>
      </c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 customHeight="1" thickBot="1" x14ac:dyDescent="0.3">
      <c r="A269" s="5" t="s">
        <v>266</v>
      </c>
      <c r="B269" s="22" t="s">
        <v>229</v>
      </c>
      <c r="C269" s="22" t="s">
        <v>95</v>
      </c>
      <c r="D269" s="23">
        <v>15.06</v>
      </c>
      <c r="E269" s="23">
        <v>6.05</v>
      </c>
      <c r="F269" s="23">
        <v>9.86</v>
      </c>
      <c r="G269" s="23">
        <v>159.80000000000001</v>
      </c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 thickBot="1" x14ac:dyDescent="0.3">
      <c r="A270" s="5" t="s">
        <v>94</v>
      </c>
      <c r="B270" s="22" t="s">
        <v>199</v>
      </c>
      <c r="C270" s="22" t="s">
        <v>97</v>
      </c>
      <c r="D270" s="23">
        <v>2.0299999999999998</v>
      </c>
      <c r="E270" s="23">
        <v>2.91</v>
      </c>
      <c r="F270" s="23">
        <v>11.78</v>
      </c>
      <c r="G270" s="23">
        <v>79.19</v>
      </c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30.75" thickBot="1" x14ac:dyDescent="0.3">
      <c r="A271" s="5" t="s">
        <v>332</v>
      </c>
      <c r="B271" s="22" t="s">
        <v>200</v>
      </c>
      <c r="C271" s="22" t="s">
        <v>29</v>
      </c>
      <c r="D271" s="23">
        <v>1.1100000000000001</v>
      </c>
      <c r="E271" s="23">
        <v>1.75</v>
      </c>
      <c r="F271" s="23">
        <v>6.75</v>
      </c>
      <c r="G271" s="23">
        <v>39.44</v>
      </c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 thickBot="1" x14ac:dyDescent="0.3">
      <c r="A272" s="5" t="s">
        <v>288</v>
      </c>
      <c r="B272" s="22" t="s">
        <v>331</v>
      </c>
      <c r="C272" s="22" t="s">
        <v>98</v>
      </c>
      <c r="D272" s="23">
        <v>0.98</v>
      </c>
      <c r="E272" s="23">
        <v>0.04</v>
      </c>
      <c r="F272" s="23">
        <v>3.16</v>
      </c>
      <c r="G272" s="23">
        <v>12.8</v>
      </c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 thickBot="1" x14ac:dyDescent="0.3">
      <c r="A273" s="5" t="s">
        <v>44</v>
      </c>
      <c r="B273" s="22"/>
      <c r="C273" s="22" t="s">
        <v>24</v>
      </c>
      <c r="D273" s="23"/>
      <c r="E273" s="23"/>
      <c r="F273" s="23"/>
      <c r="G273" s="23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 thickBot="1" x14ac:dyDescent="0.3">
      <c r="A274" s="5" t="s">
        <v>156</v>
      </c>
      <c r="B274" s="22" t="s">
        <v>157</v>
      </c>
      <c r="C274" s="22" t="s">
        <v>21</v>
      </c>
      <c r="D274" s="23">
        <v>1.08</v>
      </c>
      <c r="E274" s="23">
        <v>0.42</v>
      </c>
      <c r="F274" s="23">
        <v>20.55</v>
      </c>
      <c r="G274" s="23">
        <v>82.5</v>
      </c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 thickBot="1" x14ac:dyDescent="0.3">
      <c r="A275" s="137" t="s">
        <v>84</v>
      </c>
      <c r="B275" s="138"/>
      <c r="C275" s="139"/>
      <c r="D275" s="28">
        <f>SUM(D267:D274)</f>
        <v>24.620000000000005</v>
      </c>
      <c r="E275" s="28">
        <f>SUM(E267:E274)</f>
        <v>18.53</v>
      </c>
      <c r="F275" s="28">
        <f>SUM(F267:F274)</f>
        <v>80.11</v>
      </c>
      <c r="G275" s="28">
        <f>SUM(G267:G274)</f>
        <v>550.51</v>
      </c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 thickBot="1" x14ac:dyDescent="0.3">
      <c r="A276" s="140" t="s">
        <v>13</v>
      </c>
      <c r="B276" s="140"/>
      <c r="C276" s="140"/>
      <c r="D276" s="140"/>
      <c r="E276" s="140"/>
      <c r="F276" s="140"/>
      <c r="G276" s="140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5.75" customHeight="1" thickBot="1" x14ac:dyDescent="0.3">
      <c r="A277" s="141" t="s">
        <v>6</v>
      </c>
      <c r="B277" s="141" t="s">
        <v>7</v>
      </c>
      <c r="C277" s="141" t="s">
        <v>0</v>
      </c>
      <c r="D277" s="143" t="s">
        <v>8</v>
      </c>
      <c r="E277" s="144"/>
      <c r="F277" s="145"/>
      <c r="G277" s="146" t="s">
        <v>327</v>
      </c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29.25" thickBot="1" x14ac:dyDescent="0.3">
      <c r="A278" s="142"/>
      <c r="B278" s="142"/>
      <c r="C278" s="142"/>
      <c r="D278" s="49" t="s">
        <v>1</v>
      </c>
      <c r="E278" s="49" t="s">
        <v>2</v>
      </c>
      <c r="F278" s="28" t="s">
        <v>3</v>
      </c>
      <c r="G278" s="147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45.75" thickBot="1" x14ac:dyDescent="0.3">
      <c r="A279" s="5" t="s">
        <v>41</v>
      </c>
      <c r="B279" s="22" t="s">
        <v>201</v>
      </c>
      <c r="C279" s="22" t="s">
        <v>67</v>
      </c>
      <c r="D279" s="23">
        <v>6.5</v>
      </c>
      <c r="E279" s="23">
        <v>4.45</v>
      </c>
      <c r="F279" s="23">
        <v>42.2</v>
      </c>
      <c r="G279" s="23">
        <v>234.53</v>
      </c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5.75" thickBot="1" x14ac:dyDescent="0.3">
      <c r="A280" s="5" t="s">
        <v>28</v>
      </c>
      <c r="B280" s="22" t="s">
        <v>202</v>
      </c>
      <c r="C280" s="22" t="s">
        <v>21</v>
      </c>
      <c r="D280" s="23">
        <v>5.0999999999999996</v>
      </c>
      <c r="E280" s="23">
        <v>3.75</v>
      </c>
      <c r="F280" s="23">
        <v>7.35</v>
      </c>
      <c r="G280" s="23">
        <v>90</v>
      </c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5.75" thickBot="1" x14ac:dyDescent="0.3">
      <c r="A281" s="137" t="s">
        <v>84</v>
      </c>
      <c r="B281" s="138"/>
      <c r="C281" s="139"/>
      <c r="D281" s="49">
        <f>SUM(D279:D280)</f>
        <v>11.6</v>
      </c>
      <c r="E281" s="28">
        <f>SUM(E279:E280)</f>
        <v>8.1999999999999993</v>
      </c>
      <c r="F281" s="28">
        <f>SUM(F279:F280)</f>
        <v>49.550000000000004</v>
      </c>
      <c r="G281" s="28">
        <f>SUM(G279:G280)</f>
        <v>324.52999999999997</v>
      </c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5.75" thickBot="1" x14ac:dyDescent="0.3">
      <c r="A282" s="148" t="s">
        <v>376</v>
      </c>
      <c r="B282" s="148"/>
      <c r="C282" s="148"/>
      <c r="D282" s="148"/>
      <c r="E282" s="148"/>
      <c r="F282" s="148"/>
      <c r="G282" s="148"/>
    </row>
    <row r="283" spans="1:16" ht="15.75" customHeight="1" thickBot="1" x14ac:dyDescent="0.3">
      <c r="A283" s="141" t="s">
        <v>6</v>
      </c>
      <c r="B283" s="141" t="s">
        <v>7</v>
      </c>
      <c r="C283" s="141" t="s">
        <v>0</v>
      </c>
      <c r="D283" s="143" t="s">
        <v>8</v>
      </c>
      <c r="E283" s="144"/>
      <c r="F283" s="145"/>
      <c r="G283" s="146" t="s">
        <v>327</v>
      </c>
    </row>
    <row r="284" spans="1:16" ht="30" thickBot="1" x14ac:dyDescent="0.3">
      <c r="A284" s="142"/>
      <c r="B284" s="142"/>
      <c r="C284" s="142"/>
      <c r="D284" s="27" t="s">
        <v>1</v>
      </c>
      <c r="E284" s="27" t="s">
        <v>2</v>
      </c>
      <c r="F284" s="28" t="s">
        <v>3</v>
      </c>
      <c r="G284" s="147"/>
    </row>
    <row r="285" spans="1:16" ht="15.75" thickBot="1" x14ac:dyDescent="0.3">
      <c r="A285" s="67" t="s">
        <v>152</v>
      </c>
      <c r="B285" s="112" t="s">
        <v>236</v>
      </c>
      <c r="C285" s="51" t="s">
        <v>29</v>
      </c>
      <c r="D285" s="23">
        <v>7.9</v>
      </c>
      <c r="E285" s="23">
        <v>1.74</v>
      </c>
      <c r="F285" s="23">
        <v>29.06</v>
      </c>
      <c r="G285" s="23">
        <v>153.9</v>
      </c>
    </row>
    <row r="286" spans="1:16" ht="15.75" thickBot="1" x14ac:dyDescent="0.3">
      <c r="A286" s="137" t="s">
        <v>84</v>
      </c>
      <c r="B286" s="138"/>
      <c r="C286" s="139"/>
      <c r="D286" s="49">
        <f>SUM(D285:D285)</f>
        <v>7.9</v>
      </c>
      <c r="E286" s="28">
        <f>SUM(E285)</f>
        <v>1.74</v>
      </c>
      <c r="F286" s="28">
        <f>SUM(F285:F285)</f>
        <v>29.06</v>
      </c>
      <c r="G286" s="28">
        <f>SUM(G285:G285)</f>
        <v>153.9</v>
      </c>
    </row>
    <row r="287" spans="1:16" ht="15.75" thickBot="1" x14ac:dyDescent="0.3">
      <c r="A287" s="149" t="s">
        <v>85</v>
      </c>
      <c r="B287" s="150"/>
      <c r="C287" s="151"/>
      <c r="D287" s="30">
        <f>D286+D281+D275+D263</f>
        <v>55.63</v>
      </c>
      <c r="E287" s="30">
        <f>E286+E281+E275+E263</f>
        <v>42.9</v>
      </c>
      <c r="F287" s="30">
        <f>F286+F281+F275+F263</f>
        <v>202.32999999999998</v>
      </c>
      <c r="G287" s="30">
        <f>G286+G281+G275+G263</f>
        <v>1371.91</v>
      </c>
    </row>
    <row r="288" spans="1:16" x14ac:dyDescent="0.25">
      <c r="A288" s="39"/>
      <c r="B288" s="39"/>
      <c r="C288" s="39"/>
      <c r="D288" s="63"/>
      <c r="E288" s="63"/>
      <c r="F288" s="63"/>
      <c r="G288" s="63"/>
      <c r="H288" s="1"/>
      <c r="I288" s="1"/>
      <c r="J288" s="1"/>
      <c r="K288" s="1"/>
      <c r="L288" s="1"/>
      <c r="M288" s="1"/>
      <c r="N288" s="1"/>
      <c r="O288" s="1"/>
      <c r="P288" s="1"/>
    </row>
    <row r="289" spans="1:16" x14ac:dyDescent="0.25">
      <c r="A289" s="136" t="s">
        <v>263</v>
      </c>
      <c r="B289" s="136"/>
      <c r="C289" s="136"/>
      <c r="D289" s="136"/>
      <c r="E289" s="136"/>
      <c r="F289" s="136"/>
      <c r="G289" s="136"/>
      <c r="H289" s="1"/>
      <c r="I289" s="1"/>
      <c r="J289" s="1"/>
      <c r="K289" s="1"/>
      <c r="L289" s="1"/>
      <c r="M289" s="1"/>
      <c r="N289" s="1"/>
      <c r="O289" s="1"/>
      <c r="P289" s="1"/>
    </row>
    <row r="290" spans="1:16" x14ac:dyDescent="0.25">
      <c r="A290" s="39"/>
      <c r="B290" s="39"/>
      <c r="C290" s="39"/>
      <c r="D290" s="63"/>
      <c r="E290" s="63"/>
      <c r="F290" s="63"/>
      <c r="G290" s="63"/>
      <c r="H290" s="1"/>
      <c r="I290" s="1"/>
      <c r="J290" s="1"/>
      <c r="K290" s="1"/>
      <c r="L290" s="1"/>
      <c r="M290" s="1"/>
      <c r="N290" s="1"/>
      <c r="O290" s="1"/>
      <c r="P290" s="1"/>
    </row>
    <row r="291" spans="1:16" x14ac:dyDescent="0.25">
      <c r="A291" s="39"/>
      <c r="B291" s="39"/>
      <c r="C291" s="39"/>
      <c r="D291" s="63"/>
      <c r="E291" s="63"/>
      <c r="F291" s="63"/>
      <c r="G291" s="63"/>
      <c r="H291" s="1"/>
      <c r="I291" s="1"/>
      <c r="J291" s="1"/>
      <c r="K291" s="1"/>
      <c r="L291" s="1"/>
      <c r="M291" s="1"/>
      <c r="N291" s="1"/>
      <c r="O291" s="1"/>
      <c r="P291" s="1"/>
    </row>
    <row r="292" spans="1:16" x14ac:dyDescent="0.25">
      <c r="A292" s="39"/>
      <c r="B292" s="39"/>
      <c r="C292" s="39"/>
      <c r="D292" s="63"/>
      <c r="E292" s="63"/>
      <c r="F292" s="63"/>
      <c r="G292" s="63"/>
      <c r="H292" s="1"/>
      <c r="I292" s="1"/>
      <c r="J292" s="1"/>
      <c r="K292" s="1"/>
      <c r="L292" s="1"/>
      <c r="M292" s="1"/>
      <c r="N292" s="1"/>
      <c r="O292" s="1"/>
      <c r="P292" s="1"/>
    </row>
    <row r="293" spans="1:16" x14ac:dyDescent="0.25">
      <c r="A293" s="153">
        <v>8</v>
      </c>
      <c r="B293" s="153"/>
      <c r="C293" s="153"/>
      <c r="D293" s="153"/>
      <c r="E293" s="153"/>
      <c r="F293" s="153"/>
      <c r="G293" s="153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5.75" x14ac:dyDescent="0.25">
      <c r="A294" s="15" t="s">
        <v>19</v>
      </c>
      <c r="B294" s="54"/>
      <c r="C294" s="26"/>
      <c r="D294" s="26"/>
      <c r="E294" s="26"/>
      <c r="F294" s="26"/>
      <c r="G294" s="26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5.75" x14ac:dyDescent="0.25">
      <c r="A295" s="15" t="s">
        <v>9</v>
      </c>
      <c r="B295" s="54"/>
      <c r="C295" s="26"/>
      <c r="D295" s="26"/>
      <c r="E295" s="26"/>
      <c r="F295" s="26"/>
      <c r="G295" s="26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5.75" thickBot="1" x14ac:dyDescent="0.3">
      <c r="A296" s="140" t="s">
        <v>11</v>
      </c>
      <c r="B296" s="140"/>
      <c r="C296" s="140"/>
      <c r="D296" s="140"/>
      <c r="E296" s="140"/>
      <c r="F296" s="140"/>
      <c r="G296" s="140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5.75" customHeight="1" thickBot="1" x14ac:dyDescent="0.3">
      <c r="A297" s="141" t="s">
        <v>6</v>
      </c>
      <c r="B297" s="141" t="s">
        <v>7</v>
      </c>
      <c r="C297" s="141" t="s">
        <v>0</v>
      </c>
      <c r="D297" s="143" t="s">
        <v>8</v>
      </c>
      <c r="E297" s="144"/>
      <c r="F297" s="145"/>
      <c r="G297" s="146" t="s">
        <v>327</v>
      </c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29.25" thickBot="1" x14ac:dyDescent="0.3">
      <c r="A298" s="142"/>
      <c r="B298" s="142"/>
      <c r="C298" s="142"/>
      <c r="D298" s="49" t="s">
        <v>1</v>
      </c>
      <c r="E298" s="49" t="s">
        <v>2</v>
      </c>
      <c r="F298" s="28" t="s">
        <v>3</v>
      </c>
      <c r="G298" s="147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30.75" thickBot="1" x14ac:dyDescent="0.3">
      <c r="A299" s="67" t="s">
        <v>283</v>
      </c>
      <c r="B299" s="22" t="s">
        <v>203</v>
      </c>
      <c r="C299" s="23" t="s">
        <v>23</v>
      </c>
      <c r="D299" s="23">
        <v>6.74</v>
      </c>
      <c r="E299" s="23">
        <v>9.75</v>
      </c>
      <c r="F299" s="23">
        <v>36.159999999999997</v>
      </c>
      <c r="G299" s="23">
        <v>259.02999999999997</v>
      </c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5.75" thickBot="1" x14ac:dyDescent="0.3">
      <c r="A300" s="5" t="s">
        <v>289</v>
      </c>
      <c r="B300" s="22" t="s">
        <v>269</v>
      </c>
      <c r="C300" s="23">
        <v>20</v>
      </c>
      <c r="D300" s="23">
        <v>4.2</v>
      </c>
      <c r="E300" s="23">
        <v>5.6</v>
      </c>
      <c r="F300" s="23">
        <v>0.4</v>
      </c>
      <c r="G300" s="23">
        <v>69</v>
      </c>
    </row>
    <row r="301" spans="1:16" ht="30.75" thickBot="1" x14ac:dyDescent="0.3">
      <c r="A301" s="5" t="s">
        <v>37</v>
      </c>
      <c r="B301" s="22" t="s">
        <v>191</v>
      </c>
      <c r="C301" s="22" t="s">
        <v>24</v>
      </c>
      <c r="D301" s="23"/>
      <c r="E301" s="23"/>
      <c r="F301" s="23"/>
      <c r="G301" s="23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5.75" thickBot="1" x14ac:dyDescent="0.3">
      <c r="A302" s="137" t="s">
        <v>84</v>
      </c>
      <c r="B302" s="138"/>
      <c r="C302" s="139"/>
      <c r="D302" s="28">
        <f>SUM(D299:D301)</f>
        <v>10.940000000000001</v>
      </c>
      <c r="E302" s="28">
        <f>SUM(E299:E301)</f>
        <v>15.35</v>
      </c>
      <c r="F302" s="28">
        <f>SUM(F299:F301)</f>
        <v>36.559999999999995</v>
      </c>
      <c r="G302" s="28">
        <f>SUM(G299:G301)</f>
        <v>328.03</v>
      </c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5.75" thickBot="1" x14ac:dyDescent="0.3">
      <c r="A303" s="140" t="s">
        <v>12</v>
      </c>
      <c r="B303" s="140"/>
      <c r="C303" s="140"/>
      <c r="D303" s="140"/>
      <c r="E303" s="140"/>
      <c r="F303" s="140"/>
      <c r="G303" s="140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5.75" customHeight="1" thickBot="1" x14ac:dyDescent="0.3">
      <c r="A304" s="141" t="s">
        <v>6</v>
      </c>
      <c r="B304" s="141" t="s">
        <v>7</v>
      </c>
      <c r="C304" s="141" t="s">
        <v>0</v>
      </c>
      <c r="D304" s="143" t="s">
        <v>8</v>
      </c>
      <c r="E304" s="144"/>
      <c r="F304" s="145"/>
      <c r="G304" s="146" t="s">
        <v>327</v>
      </c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29.25" thickBot="1" x14ac:dyDescent="0.3">
      <c r="A305" s="142"/>
      <c r="B305" s="142"/>
      <c r="C305" s="142"/>
      <c r="D305" s="49" t="s">
        <v>1</v>
      </c>
      <c r="E305" s="49" t="s">
        <v>2</v>
      </c>
      <c r="F305" s="28" t="s">
        <v>3</v>
      </c>
      <c r="G305" s="147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30.75" thickBot="1" x14ac:dyDescent="0.3">
      <c r="A306" s="5" t="s">
        <v>27</v>
      </c>
      <c r="B306" s="22" t="s">
        <v>373</v>
      </c>
      <c r="C306" s="22" t="s">
        <v>66</v>
      </c>
      <c r="D306" s="23">
        <v>6.3</v>
      </c>
      <c r="E306" s="23">
        <v>5.48</v>
      </c>
      <c r="F306" s="23">
        <v>8.69</v>
      </c>
      <c r="G306" s="23">
        <v>107.29</v>
      </c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5.75" thickBot="1" x14ac:dyDescent="0.3">
      <c r="A307" s="5" t="s">
        <v>26</v>
      </c>
      <c r="B307" s="22" t="s">
        <v>161</v>
      </c>
      <c r="C307" s="23">
        <v>35</v>
      </c>
      <c r="D307" s="23">
        <v>2.7</v>
      </c>
      <c r="E307" s="23">
        <v>0.49</v>
      </c>
      <c r="F307" s="23">
        <v>18.37</v>
      </c>
      <c r="G307" s="23">
        <v>76.3</v>
      </c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30.75" thickBot="1" x14ac:dyDescent="0.3">
      <c r="A308" s="5" t="s">
        <v>150</v>
      </c>
      <c r="B308" s="22" t="s">
        <v>245</v>
      </c>
      <c r="C308" s="22" t="s">
        <v>34</v>
      </c>
      <c r="D308" s="23">
        <v>19.89</v>
      </c>
      <c r="E308" s="23">
        <v>11.84</v>
      </c>
      <c r="F308" s="23">
        <v>5.99</v>
      </c>
      <c r="G308" s="42">
        <v>208.2</v>
      </c>
      <c r="H308" s="66"/>
      <c r="I308" s="1"/>
      <c r="J308" s="1"/>
      <c r="K308" s="1"/>
      <c r="L308" s="1"/>
      <c r="M308" s="1"/>
      <c r="N308" s="1"/>
      <c r="O308" s="1"/>
      <c r="P308" s="1"/>
    </row>
    <row r="309" spans="1:16" ht="15.75" thickBot="1" x14ac:dyDescent="0.3">
      <c r="A309" s="5" t="s">
        <v>70</v>
      </c>
      <c r="B309" s="22" t="s">
        <v>187</v>
      </c>
      <c r="C309" s="22" t="s">
        <v>97</v>
      </c>
      <c r="D309" s="23">
        <v>1.62</v>
      </c>
      <c r="E309" s="23">
        <v>0.08</v>
      </c>
      <c r="F309" s="23">
        <v>14.82</v>
      </c>
      <c r="G309" s="23">
        <v>65.61</v>
      </c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5.75" thickBot="1" x14ac:dyDescent="0.3">
      <c r="A310" s="5" t="s">
        <v>90</v>
      </c>
      <c r="B310" s="22" t="s">
        <v>189</v>
      </c>
      <c r="C310" s="22" t="s">
        <v>79</v>
      </c>
      <c r="D310" s="23">
        <v>0.4</v>
      </c>
      <c r="E310" s="23">
        <v>0.08</v>
      </c>
      <c r="F310" s="23">
        <v>1.64</v>
      </c>
      <c r="G310" s="23">
        <v>6.8</v>
      </c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5.75" thickBot="1" x14ac:dyDescent="0.3">
      <c r="A311" s="5" t="s">
        <v>15</v>
      </c>
      <c r="B311" s="22" t="s">
        <v>190</v>
      </c>
      <c r="C311" s="23">
        <v>200</v>
      </c>
      <c r="D311" s="23">
        <v>0.05</v>
      </c>
      <c r="E311" s="23">
        <v>0.03</v>
      </c>
      <c r="F311" s="23">
        <v>0.64</v>
      </c>
      <c r="G311" s="23">
        <v>2.17</v>
      </c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5.75" thickBot="1" x14ac:dyDescent="0.3">
      <c r="A312" s="5" t="s">
        <v>156</v>
      </c>
      <c r="B312" s="22" t="s">
        <v>157</v>
      </c>
      <c r="C312" s="22" t="s">
        <v>24</v>
      </c>
      <c r="D312" s="23">
        <v>1.44</v>
      </c>
      <c r="E312" s="23">
        <v>0.56000000000000005</v>
      </c>
      <c r="F312" s="23">
        <v>27.4</v>
      </c>
      <c r="G312" s="23">
        <v>110</v>
      </c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5.75" thickBot="1" x14ac:dyDescent="0.3">
      <c r="A313" s="137" t="s">
        <v>84</v>
      </c>
      <c r="B313" s="138"/>
      <c r="C313" s="139"/>
      <c r="D313" s="28">
        <f>SUM(D306:D312)</f>
        <v>32.4</v>
      </c>
      <c r="E313" s="28">
        <f>SUM(E306:E312)</f>
        <v>18.559999999999999</v>
      </c>
      <c r="F313" s="28">
        <f>SUM(F306:F312)</f>
        <v>77.550000000000011</v>
      </c>
      <c r="G313" s="28">
        <f>SUM(G306:G312)</f>
        <v>576.37</v>
      </c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5.75" thickBot="1" x14ac:dyDescent="0.3">
      <c r="A314" s="140" t="s">
        <v>13</v>
      </c>
      <c r="B314" s="140"/>
      <c r="C314" s="140"/>
      <c r="D314" s="140"/>
      <c r="E314" s="140"/>
      <c r="F314" s="140"/>
      <c r="G314" s="140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5.75" customHeight="1" thickBot="1" x14ac:dyDescent="0.3">
      <c r="A315" s="141" t="s">
        <v>6</v>
      </c>
      <c r="B315" s="141" t="s">
        <v>7</v>
      </c>
      <c r="C315" s="141" t="s">
        <v>0</v>
      </c>
      <c r="D315" s="143" t="s">
        <v>8</v>
      </c>
      <c r="E315" s="144"/>
      <c r="F315" s="145"/>
      <c r="G315" s="146" t="s">
        <v>327</v>
      </c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29.25" thickBot="1" x14ac:dyDescent="0.3">
      <c r="A316" s="142"/>
      <c r="B316" s="142"/>
      <c r="C316" s="142"/>
      <c r="D316" s="49" t="s">
        <v>1</v>
      </c>
      <c r="E316" s="49" t="s">
        <v>2</v>
      </c>
      <c r="F316" s="28" t="s">
        <v>3</v>
      </c>
      <c r="G316" s="147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6.5" customHeight="1" thickBot="1" x14ac:dyDescent="0.3">
      <c r="A317" s="5" t="s">
        <v>138</v>
      </c>
      <c r="B317" s="22" t="s">
        <v>246</v>
      </c>
      <c r="C317" s="22" t="s">
        <v>104</v>
      </c>
      <c r="D317" s="23">
        <v>8.31</v>
      </c>
      <c r="E317" s="23">
        <v>11.54</v>
      </c>
      <c r="F317" s="23">
        <v>42.3</v>
      </c>
      <c r="G317" s="23">
        <v>296.45999999999998</v>
      </c>
      <c r="H317" s="1"/>
      <c r="I317" s="1"/>
      <c r="J317" s="1"/>
      <c r="K317" s="1"/>
      <c r="L317" s="1"/>
      <c r="M317" s="1"/>
      <c r="N317" s="1"/>
      <c r="O317" s="1"/>
      <c r="P317" s="1"/>
    </row>
    <row r="318" spans="1:16" s="64" customFormat="1" ht="31.5" customHeight="1" thickBot="1" x14ac:dyDescent="0.3">
      <c r="A318" s="5" t="s">
        <v>181</v>
      </c>
      <c r="B318" s="22" t="s">
        <v>184</v>
      </c>
      <c r="C318" s="22" t="s">
        <v>96</v>
      </c>
      <c r="D318" s="23">
        <v>0.21</v>
      </c>
      <c r="E318" s="23">
        <v>0.12</v>
      </c>
      <c r="F318" s="23">
        <v>4.0999999999999996</v>
      </c>
      <c r="G318" s="23">
        <v>16.3</v>
      </c>
      <c r="H318" s="26"/>
      <c r="I318" s="26"/>
      <c r="J318" s="26"/>
      <c r="K318" s="26"/>
      <c r="L318" s="26"/>
      <c r="M318" s="26"/>
      <c r="N318" s="26"/>
      <c r="O318" s="26"/>
      <c r="P318" s="26"/>
    </row>
    <row r="319" spans="1:16" ht="32.25" customHeight="1" thickBot="1" x14ac:dyDescent="0.3">
      <c r="A319" s="5" t="s">
        <v>37</v>
      </c>
      <c r="B319" s="22" t="s">
        <v>191</v>
      </c>
      <c r="C319" s="23">
        <v>200</v>
      </c>
      <c r="D319" s="24"/>
      <c r="E319" s="24"/>
      <c r="F319" s="23"/>
      <c r="G319" s="23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5.75" thickBot="1" x14ac:dyDescent="0.3">
      <c r="A320" s="137" t="s">
        <v>84</v>
      </c>
      <c r="B320" s="138"/>
      <c r="C320" s="139"/>
      <c r="D320" s="49">
        <f>SUM(D317:D319)</f>
        <v>8.5200000000000014</v>
      </c>
      <c r="E320" s="28">
        <f>SUM(E317:E319)</f>
        <v>11.659999999999998</v>
      </c>
      <c r="F320" s="28">
        <f>SUM(F317:F319)</f>
        <v>46.4</v>
      </c>
      <c r="G320" s="28">
        <f>SUM(G317:G319)</f>
        <v>312.76</v>
      </c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33" customHeight="1" x14ac:dyDescent="0.25">
      <c r="A321" s="107"/>
      <c r="B321" s="107"/>
      <c r="C321" s="107"/>
      <c r="D321" s="62"/>
      <c r="E321" s="62"/>
      <c r="F321" s="62"/>
      <c r="G321" s="62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33" customHeight="1" x14ac:dyDescent="0.25">
      <c r="A322" s="107"/>
      <c r="B322" s="107"/>
      <c r="C322" s="107"/>
      <c r="D322" s="62"/>
      <c r="E322" s="62"/>
      <c r="F322" s="62"/>
      <c r="G322" s="62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30" customHeight="1" x14ac:dyDescent="0.25">
      <c r="A323" s="107"/>
      <c r="B323" s="107"/>
      <c r="C323" s="107"/>
      <c r="D323" s="62"/>
      <c r="E323" s="62"/>
      <c r="F323" s="62"/>
      <c r="G323" s="62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30" customHeight="1" x14ac:dyDescent="0.25">
      <c r="A324" s="107"/>
      <c r="B324" s="107"/>
      <c r="C324" s="107"/>
      <c r="D324" s="62"/>
      <c r="E324" s="62"/>
      <c r="F324" s="62"/>
      <c r="G324" s="62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30" customHeight="1" x14ac:dyDescent="0.25">
      <c r="A325" s="107"/>
      <c r="B325" s="107"/>
      <c r="C325" s="107"/>
      <c r="D325" s="62"/>
      <c r="E325" s="62"/>
      <c r="F325" s="62"/>
      <c r="G325" s="62"/>
      <c r="H325" s="1"/>
      <c r="I325" s="1"/>
      <c r="J325" s="1"/>
      <c r="K325" s="1"/>
      <c r="L325" s="1"/>
      <c r="M325" s="1"/>
      <c r="N325" s="1"/>
      <c r="O325" s="1"/>
      <c r="P325" s="1"/>
    </row>
    <row r="326" spans="1:16" x14ac:dyDescent="0.25">
      <c r="A326" s="107"/>
      <c r="B326" s="107"/>
      <c r="C326" s="107"/>
      <c r="D326" s="62"/>
      <c r="E326" s="62"/>
      <c r="F326" s="62"/>
      <c r="G326" s="62"/>
      <c r="H326" s="1"/>
      <c r="I326" s="1"/>
      <c r="J326" s="1"/>
      <c r="K326" s="1"/>
      <c r="L326" s="1"/>
      <c r="M326" s="1"/>
      <c r="N326" s="1"/>
      <c r="O326" s="1"/>
      <c r="P326" s="1"/>
    </row>
    <row r="327" spans="1:16" x14ac:dyDescent="0.25">
      <c r="A327" s="152">
        <v>9</v>
      </c>
      <c r="B327" s="152"/>
      <c r="C327" s="152"/>
      <c r="D327" s="152"/>
      <c r="E327" s="152"/>
      <c r="F327" s="152"/>
      <c r="G327" s="152"/>
      <c r="H327" s="1"/>
      <c r="I327" s="1"/>
      <c r="J327" s="1"/>
      <c r="K327" s="1"/>
      <c r="L327" s="1"/>
      <c r="M327" s="1"/>
      <c r="N327" s="1"/>
      <c r="O327" s="1"/>
      <c r="P327" s="1"/>
    </row>
    <row r="328" spans="1:16" x14ac:dyDescent="0.25">
      <c r="A328" s="134"/>
      <c r="B328" s="134"/>
      <c r="C328" s="134"/>
      <c r="D328" s="134"/>
      <c r="E328" s="134"/>
      <c r="F328" s="134"/>
      <c r="G328" s="134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5.75" thickBot="1" x14ac:dyDescent="0.3">
      <c r="A329" s="148" t="s">
        <v>376</v>
      </c>
      <c r="B329" s="148"/>
      <c r="C329" s="148"/>
      <c r="D329" s="148"/>
      <c r="E329" s="148"/>
      <c r="F329" s="148"/>
      <c r="G329" s="148"/>
    </row>
    <row r="330" spans="1:16" ht="15.75" customHeight="1" thickBot="1" x14ac:dyDescent="0.3">
      <c r="A330" s="141" t="s">
        <v>6</v>
      </c>
      <c r="B330" s="141" t="s">
        <v>7</v>
      </c>
      <c r="C330" s="141" t="s">
        <v>0</v>
      </c>
      <c r="D330" s="143" t="s">
        <v>8</v>
      </c>
      <c r="E330" s="144"/>
      <c r="F330" s="145"/>
      <c r="G330" s="146" t="s">
        <v>327</v>
      </c>
    </row>
    <row r="331" spans="1:16" ht="30" thickBot="1" x14ac:dyDescent="0.3">
      <c r="A331" s="142"/>
      <c r="B331" s="142"/>
      <c r="C331" s="142"/>
      <c r="D331" s="27" t="s">
        <v>1</v>
      </c>
      <c r="E331" s="27" t="s">
        <v>2</v>
      </c>
      <c r="F331" s="28" t="s">
        <v>3</v>
      </c>
      <c r="G331" s="147"/>
    </row>
    <row r="332" spans="1:16" ht="15.75" thickBot="1" x14ac:dyDescent="0.3">
      <c r="A332" s="5" t="s">
        <v>318</v>
      </c>
      <c r="B332" s="22" t="s">
        <v>353</v>
      </c>
      <c r="C332" s="22" t="s">
        <v>97</v>
      </c>
      <c r="D332" s="23">
        <v>12.8</v>
      </c>
      <c r="E332" s="23">
        <v>7.2</v>
      </c>
      <c r="F332" s="23">
        <v>2.8</v>
      </c>
      <c r="G332" s="23">
        <v>128</v>
      </c>
    </row>
    <row r="333" spans="1:16" ht="15.75" thickBot="1" x14ac:dyDescent="0.3">
      <c r="A333" s="67" t="s">
        <v>119</v>
      </c>
      <c r="B333" s="112" t="s">
        <v>213</v>
      </c>
      <c r="C333" s="51" t="s">
        <v>118</v>
      </c>
      <c r="D333" s="23">
        <v>0.05</v>
      </c>
      <c r="E333" s="23"/>
      <c r="F333" s="23">
        <v>11.19</v>
      </c>
      <c r="G333" s="23">
        <v>42.3</v>
      </c>
    </row>
    <row r="334" spans="1:16" ht="15.75" thickBot="1" x14ac:dyDescent="0.3">
      <c r="A334" s="67" t="s">
        <v>239</v>
      </c>
      <c r="B334" s="52" t="s">
        <v>240</v>
      </c>
      <c r="C334" s="42">
        <v>15</v>
      </c>
      <c r="D334" s="23">
        <v>1.26</v>
      </c>
      <c r="E334" s="23">
        <v>0.36</v>
      </c>
      <c r="F334" s="23">
        <v>12.3</v>
      </c>
      <c r="G334" s="23">
        <v>55.36</v>
      </c>
    </row>
    <row r="335" spans="1:16" ht="30.75" thickBot="1" x14ac:dyDescent="0.3">
      <c r="A335" s="50" t="s">
        <v>37</v>
      </c>
      <c r="B335" s="51" t="s">
        <v>191</v>
      </c>
      <c r="C335" s="70" t="s">
        <v>21</v>
      </c>
      <c r="D335" s="23"/>
      <c r="E335" s="23"/>
      <c r="F335" s="23"/>
      <c r="G335" s="23"/>
    </row>
    <row r="336" spans="1:16" ht="15.75" thickBot="1" x14ac:dyDescent="0.3">
      <c r="A336" s="137" t="s">
        <v>84</v>
      </c>
      <c r="B336" s="138"/>
      <c r="C336" s="139"/>
      <c r="D336" s="49">
        <f>SUM(D332:D334)</f>
        <v>14.110000000000001</v>
      </c>
      <c r="E336" s="28">
        <f>SUM(E332:E335)</f>
        <v>7.5600000000000005</v>
      </c>
      <c r="F336" s="28">
        <f>SUM(F332:F334)</f>
        <v>26.29</v>
      </c>
      <c r="G336" s="28">
        <f>SUM(G332:G334)</f>
        <v>225.66000000000003</v>
      </c>
    </row>
    <row r="337" spans="1:16" ht="15.75" thickBot="1" x14ac:dyDescent="0.3">
      <c r="A337" s="149" t="s">
        <v>85</v>
      </c>
      <c r="B337" s="150"/>
      <c r="C337" s="151"/>
      <c r="D337" s="30">
        <f>D336+D320+D313+D302</f>
        <v>65.97</v>
      </c>
      <c r="E337" s="30">
        <f>E336+E320+E313+E302</f>
        <v>53.13</v>
      </c>
      <c r="F337" s="30">
        <f>F336+F320+F313+F302</f>
        <v>186.8</v>
      </c>
      <c r="G337" s="30">
        <f>G336+G320+G313+G302</f>
        <v>1442.82</v>
      </c>
    </row>
    <row r="338" spans="1:16" x14ac:dyDescent="0.25">
      <c r="A338" s="29"/>
      <c r="B338" s="55"/>
      <c r="C338" s="33"/>
      <c r="D338" s="55"/>
      <c r="E338" s="55"/>
      <c r="F338" s="55"/>
      <c r="G338" s="55"/>
      <c r="H338" s="1"/>
      <c r="I338" s="1"/>
      <c r="J338" s="1"/>
      <c r="K338" s="1"/>
      <c r="L338" s="1"/>
      <c r="M338" s="1"/>
      <c r="N338" s="1"/>
      <c r="O338" s="1"/>
      <c r="P338" s="1"/>
    </row>
    <row r="339" spans="1:16" x14ac:dyDescent="0.25">
      <c r="A339" s="136" t="s">
        <v>263</v>
      </c>
      <c r="B339" s="136"/>
      <c r="C339" s="136"/>
      <c r="D339" s="136"/>
      <c r="E339" s="136"/>
      <c r="F339" s="136"/>
      <c r="G339" s="136"/>
      <c r="H339" s="1"/>
      <c r="I339" s="1"/>
      <c r="J339" s="1"/>
      <c r="K339" s="1"/>
      <c r="L339" s="1"/>
      <c r="M339" s="1"/>
      <c r="N339" s="1"/>
      <c r="O339" s="1"/>
      <c r="P339" s="1"/>
    </row>
    <row r="340" spans="1:16" x14ac:dyDescent="0.25">
      <c r="A340" s="105"/>
      <c r="B340" s="105"/>
      <c r="C340" s="105"/>
      <c r="D340" s="105"/>
      <c r="E340" s="105"/>
      <c r="F340" s="105"/>
      <c r="G340" s="105"/>
      <c r="H340" s="1"/>
      <c r="I340" s="1"/>
      <c r="J340" s="1"/>
      <c r="K340" s="1"/>
      <c r="L340" s="1"/>
      <c r="M340" s="1"/>
      <c r="N340" s="1"/>
      <c r="O340" s="1"/>
      <c r="P340" s="1"/>
    </row>
    <row r="341" spans="1:16" x14ac:dyDescent="0.25">
      <c r="A341" s="105"/>
      <c r="B341" s="105"/>
      <c r="C341" s="105"/>
      <c r="D341" s="105"/>
      <c r="E341" s="105"/>
      <c r="F341" s="105"/>
      <c r="G341" s="105"/>
      <c r="H341" s="1"/>
      <c r="I341" s="1"/>
      <c r="J341" s="1"/>
      <c r="K341" s="1"/>
      <c r="L341" s="1"/>
      <c r="M341" s="1"/>
      <c r="N341" s="1"/>
      <c r="O341" s="1"/>
      <c r="P341" s="1"/>
    </row>
    <row r="342" spans="1:16" x14ac:dyDescent="0.25">
      <c r="A342" s="105"/>
      <c r="B342" s="105"/>
      <c r="C342" s="105"/>
      <c r="D342" s="105"/>
      <c r="E342" s="105"/>
      <c r="F342" s="105"/>
      <c r="G342" s="105"/>
      <c r="H342" s="1"/>
      <c r="I342" s="1"/>
      <c r="J342" s="1"/>
      <c r="K342" s="1"/>
      <c r="L342" s="1"/>
      <c r="M342" s="1"/>
      <c r="N342" s="1"/>
      <c r="O342" s="1"/>
      <c r="P342" s="1"/>
    </row>
    <row r="343" spans="1:16" x14ac:dyDescent="0.25">
      <c r="A343" s="105"/>
      <c r="B343" s="105"/>
      <c r="C343" s="105"/>
      <c r="D343" s="105"/>
      <c r="E343" s="105"/>
      <c r="F343" s="105"/>
      <c r="G343" s="105"/>
      <c r="H343" s="1"/>
      <c r="I343" s="1"/>
      <c r="J343" s="1"/>
      <c r="K343" s="1"/>
      <c r="L343" s="1"/>
      <c r="M343" s="1"/>
      <c r="N343" s="1"/>
      <c r="O343" s="1"/>
      <c r="P343" s="1"/>
    </row>
    <row r="344" spans="1:16" x14ac:dyDescent="0.25">
      <c r="A344" s="105"/>
      <c r="B344" s="105"/>
      <c r="C344" s="105"/>
      <c r="D344" s="105"/>
      <c r="E344" s="105"/>
      <c r="F344" s="105"/>
      <c r="G344" s="105"/>
      <c r="H344" s="1"/>
      <c r="I344" s="1"/>
      <c r="J344" s="1"/>
      <c r="K344" s="1"/>
      <c r="L344" s="1"/>
      <c r="M344" s="1"/>
      <c r="N344" s="1"/>
      <c r="O344" s="1"/>
      <c r="P344" s="1"/>
    </row>
    <row r="345" spans="1:16" x14ac:dyDescent="0.25">
      <c r="A345" s="105"/>
      <c r="B345" s="105"/>
      <c r="C345" s="105"/>
      <c r="D345" s="105"/>
      <c r="E345" s="105"/>
      <c r="F345" s="105"/>
      <c r="G345" s="105"/>
      <c r="H345" s="1"/>
      <c r="I345" s="1"/>
      <c r="J345" s="1"/>
      <c r="K345" s="1"/>
      <c r="L345" s="1"/>
      <c r="M345" s="1"/>
      <c r="N345" s="1"/>
      <c r="O345" s="1"/>
      <c r="P345" s="1"/>
    </row>
    <row r="346" spans="1:16" x14ac:dyDescent="0.25">
      <c r="A346" s="105"/>
      <c r="B346" s="105"/>
      <c r="C346" s="105"/>
      <c r="D346" s="105"/>
      <c r="E346" s="105"/>
      <c r="F346" s="105"/>
      <c r="G346" s="105"/>
      <c r="H346" s="1"/>
      <c r="I346" s="1"/>
      <c r="J346" s="1"/>
      <c r="K346" s="1"/>
      <c r="L346" s="1"/>
      <c r="M346" s="1"/>
      <c r="N346" s="1"/>
      <c r="O346" s="1"/>
      <c r="P346" s="1"/>
    </row>
    <row r="347" spans="1:16" x14ac:dyDescent="0.25">
      <c r="A347" s="105"/>
      <c r="B347" s="105"/>
      <c r="C347" s="105"/>
      <c r="D347" s="105"/>
      <c r="E347" s="105"/>
      <c r="F347" s="105"/>
      <c r="G347" s="105"/>
      <c r="H347" s="1"/>
      <c r="I347" s="1"/>
      <c r="J347" s="1"/>
      <c r="K347" s="1"/>
      <c r="L347" s="1"/>
      <c r="M347" s="1"/>
      <c r="N347" s="1"/>
      <c r="O347" s="1"/>
      <c r="P347" s="1"/>
    </row>
    <row r="348" spans="1:16" x14ac:dyDescent="0.25">
      <c r="A348" s="105"/>
      <c r="B348" s="105"/>
      <c r="C348" s="105"/>
      <c r="D348" s="105"/>
      <c r="E348" s="105"/>
      <c r="F348" s="105"/>
      <c r="G348" s="105"/>
      <c r="H348" s="1"/>
      <c r="I348" s="1"/>
      <c r="J348" s="1"/>
      <c r="K348" s="1"/>
      <c r="L348" s="1"/>
      <c r="M348" s="1"/>
      <c r="N348" s="1"/>
      <c r="O348" s="1"/>
      <c r="P348" s="1"/>
    </row>
    <row r="349" spans="1:16" x14ac:dyDescent="0.25">
      <c r="A349" s="105"/>
      <c r="B349" s="105"/>
      <c r="C349" s="105"/>
      <c r="D349" s="105"/>
      <c r="E349" s="105"/>
      <c r="F349" s="105"/>
      <c r="G349" s="105"/>
      <c r="H349" s="1"/>
      <c r="I349" s="1"/>
      <c r="J349" s="1"/>
      <c r="K349" s="1"/>
      <c r="L349" s="1"/>
      <c r="M349" s="1"/>
      <c r="N349" s="1"/>
      <c r="O349" s="1"/>
      <c r="P349" s="1"/>
    </row>
    <row r="350" spans="1:16" x14ac:dyDescent="0.25">
      <c r="A350" s="105"/>
      <c r="B350" s="105"/>
      <c r="C350" s="105"/>
      <c r="D350" s="105"/>
      <c r="E350" s="105"/>
      <c r="F350" s="105"/>
      <c r="G350" s="105"/>
      <c r="H350" s="1"/>
      <c r="I350" s="1"/>
      <c r="J350" s="1"/>
      <c r="K350" s="1"/>
      <c r="L350" s="1"/>
      <c r="M350" s="1"/>
      <c r="N350" s="1"/>
      <c r="O350" s="1"/>
      <c r="P350" s="1"/>
    </row>
    <row r="351" spans="1:16" x14ac:dyDescent="0.25">
      <c r="A351" s="105"/>
      <c r="B351" s="105"/>
      <c r="C351" s="105"/>
      <c r="D351" s="105"/>
      <c r="E351" s="105"/>
      <c r="F351" s="105"/>
      <c r="G351" s="105"/>
      <c r="H351" s="1"/>
      <c r="I351" s="1"/>
      <c r="J351" s="1"/>
      <c r="K351" s="1"/>
      <c r="L351" s="1"/>
      <c r="M351" s="1"/>
      <c r="N351" s="1"/>
      <c r="O351" s="1"/>
      <c r="P351" s="1"/>
    </row>
    <row r="352" spans="1:16" x14ac:dyDescent="0.25">
      <c r="A352" s="105"/>
      <c r="B352" s="105"/>
      <c r="C352" s="105"/>
      <c r="D352" s="105"/>
      <c r="E352" s="105"/>
      <c r="F352" s="105"/>
      <c r="G352" s="105"/>
      <c r="H352" s="1"/>
      <c r="I352" s="1"/>
      <c r="J352" s="1"/>
      <c r="K352" s="1"/>
      <c r="L352" s="1"/>
      <c r="M352" s="1"/>
      <c r="N352" s="1"/>
      <c r="O352" s="1"/>
      <c r="P352" s="1"/>
    </row>
    <row r="353" spans="1:16" x14ac:dyDescent="0.25">
      <c r="A353" s="105"/>
      <c r="B353" s="105"/>
      <c r="C353" s="105"/>
      <c r="D353" s="105"/>
      <c r="E353" s="105"/>
      <c r="F353" s="105"/>
      <c r="G353" s="105"/>
      <c r="H353" s="1"/>
      <c r="I353" s="1"/>
      <c r="J353" s="1"/>
      <c r="K353" s="1"/>
      <c r="L353" s="1"/>
      <c r="M353" s="1"/>
      <c r="N353" s="1"/>
      <c r="O353" s="1"/>
      <c r="P353" s="1"/>
    </row>
    <row r="354" spans="1:16" x14ac:dyDescent="0.25">
      <c r="A354" s="105"/>
      <c r="B354" s="105"/>
      <c r="C354" s="105"/>
      <c r="D354" s="105"/>
      <c r="E354" s="105"/>
      <c r="F354" s="105"/>
      <c r="G354" s="105"/>
      <c r="H354" s="1"/>
      <c r="I354" s="1"/>
      <c r="J354" s="1"/>
      <c r="K354" s="1"/>
      <c r="L354" s="1"/>
      <c r="M354" s="1"/>
      <c r="N354" s="1"/>
      <c r="O354" s="1"/>
      <c r="P354" s="1"/>
    </row>
    <row r="355" spans="1:16" x14ac:dyDescent="0.25">
      <c r="A355" s="105"/>
      <c r="B355" s="105"/>
      <c r="C355" s="105"/>
      <c r="D355" s="105"/>
      <c r="E355" s="105"/>
      <c r="F355" s="105"/>
      <c r="G355" s="105"/>
      <c r="H355" s="1"/>
      <c r="I355" s="1"/>
      <c r="J355" s="1"/>
      <c r="K355" s="1"/>
      <c r="L355" s="1"/>
      <c r="M355" s="1"/>
      <c r="N355" s="1"/>
      <c r="O355" s="1"/>
      <c r="P355" s="1"/>
    </row>
    <row r="356" spans="1:16" x14ac:dyDescent="0.25">
      <c r="A356" s="105"/>
      <c r="B356" s="105"/>
      <c r="C356" s="105"/>
      <c r="D356" s="105"/>
      <c r="E356" s="105"/>
      <c r="F356" s="105"/>
      <c r="G356" s="105"/>
      <c r="H356" s="1"/>
      <c r="I356" s="1"/>
      <c r="J356" s="1"/>
      <c r="K356" s="1"/>
      <c r="L356" s="1"/>
      <c r="M356" s="1"/>
      <c r="N356" s="1"/>
      <c r="O356" s="1"/>
      <c r="P356" s="1"/>
    </row>
    <row r="357" spans="1:16" x14ac:dyDescent="0.25">
      <c r="A357" s="105"/>
      <c r="B357" s="105"/>
      <c r="C357" s="105"/>
      <c r="D357" s="105"/>
      <c r="E357" s="105"/>
      <c r="F357" s="105"/>
      <c r="G357" s="105"/>
      <c r="H357" s="1"/>
      <c r="I357" s="1"/>
      <c r="J357" s="1"/>
      <c r="K357" s="1"/>
      <c r="L357" s="1"/>
      <c r="M357" s="1"/>
      <c r="N357" s="1"/>
      <c r="O357" s="1"/>
      <c r="P357" s="1"/>
    </row>
    <row r="358" spans="1:16" x14ac:dyDescent="0.25">
      <c r="A358" s="105"/>
      <c r="B358" s="105"/>
      <c r="C358" s="105"/>
      <c r="D358" s="105"/>
      <c r="E358" s="105"/>
      <c r="F358" s="105"/>
      <c r="G358" s="105"/>
      <c r="H358" s="1"/>
      <c r="I358" s="1"/>
      <c r="J358" s="1"/>
      <c r="K358" s="1"/>
      <c r="L358" s="1"/>
      <c r="M358" s="1"/>
      <c r="N358" s="1"/>
      <c r="O358" s="1"/>
      <c r="P358" s="1"/>
    </row>
    <row r="359" spans="1:16" x14ac:dyDescent="0.25">
      <c r="A359" s="105"/>
      <c r="B359" s="105"/>
      <c r="C359" s="105"/>
      <c r="D359" s="105"/>
      <c r="E359" s="105"/>
      <c r="F359" s="105"/>
      <c r="G359" s="105"/>
      <c r="H359" s="1"/>
      <c r="I359" s="1"/>
      <c r="J359" s="1"/>
      <c r="K359" s="1"/>
      <c r="L359" s="1"/>
      <c r="M359" s="1"/>
      <c r="N359" s="1"/>
      <c r="O359" s="1"/>
      <c r="P359" s="1"/>
    </row>
    <row r="360" spans="1:16" x14ac:dyDescent="0.25">
      <c r="A360" s="105"/>
      <c r="B360" s="105"/>
      <c r="C360" s="105"/>
      <c r="D360" s="105"/>
      <c r="E360" s="105"/>
      <c r="F360" s="105"/>
      <c r="G360" s="105"/>
      <c r="H360" s="1"/>
      <c r="I360" s="1"/>
      <c r="J360" s="1"/>
      <c r="K360" s="1"/>
      <c r="L360" s="1"/>
      <c r="M360" s="1"/>
      <c r="N360" s="1"/>
      <c r="O360" s="1"/>
      <c r="P360" s="1"/>
    </row>
    <row r="361" spans="1:16" x14ac:dyDescent="0.25">
      <c r="A361" s="105"/>
      <c r="B361" s="105"/>
      <c r="C361" s="105"/>
      <c r="D361" s="105"/>
      <c r="E361" s="105"/>
      <c r="F361" s="105"/>
      <c r="G361" s="105"/>
      <c r="H361" s="1"/>
      <c r="I361" s="1"/>
      <c r="J361" s="1"/>
      <c r="K361" s="1"/>
      <c r="L361" s="1"/>
      <c r="M361" s="1"/>
      <c r="N361" s="1"/>
      <c r="O361" s="1"/>
      <c r="P361" s="1"/>
    </row>
    <row r="362" spans="1:16" x14ac:dyDescent="0.25">
      <c r="A362" s="105"/>
      <c r="B362" s="105"/>
      <c r="C362" s="105"/>
      <c r="D362" s="105"/>
      <c r="E362" s="105"/>
      <c r="F362" s="105"/>
      <c r="G362" s="105"/>
      <c r="H362" s="1"/>
      <c r="I362" s="1"/>
      <c r="J362" s="1"/>
      <c r="K362" s="1"/>
      <c r="L362" s="1"/>
      <c r="M362" s="1"/>
      <c r="N362" s="1"/>
      <c r="O362" s="1"/>
      <c r="P362" s="1"/>
    </row>
    <row r="363" spans="1:16" x14ac:dyDescent="0.25">
      <c r="A363" s="105"/>
      <c r="B363" s="105"/>
      <c r="C363" s="105"/>
      <c r="D363" s="105"/>
      <c r="E363" s="105"/>
      <c r="F363" s="105"/>
      <c r="G363" s="105"/>
      <c r="H363" s="1"/>
      <c r="I363" s="1"/>
      <c r="J363" s="1"/>
      <c r="K363" s="1"/>
      <c r="L363" s="1"/>
      <c r="M363" s="1"/>
      <c r="N363" s="1"/>
      <c r="O363" s="1"/>
      <c r="P363" s="1"/>
    </row>
    <row r="364" spans="1:16" x14ac:dyDescent="0.25">
      <c r="A364" s="105"/>
      <c r="B364" s="105"/>
      <c r="C364" s="105"/>
      <c r="D364" s="105"/>
      <c r="E364" s="105"/>
      <c r="F364" s="105"/>
      <c r="G364" s="105"/>
      <c r="H364" s="1"/>
      <c r="I364" s="1"/>
      <c r="J364" s="1"/>
      <c r="K364" s="1"/>
      <c r="L364" s="1"/>
      <c r="M364" s="1"/>
      <c r="N364" s="1"/>
      <c r="O364" s="1"/>
      <c r="P364" s="1"/>
    </row>
    <row r="365" spans="1:16" x14ac:dyDescent="0.25">
      <c r="A365" s="105"/>
      <c r="B365" s="105"/>
      <c r="C365" s="105"/>
      <c r="D365" s="105"/>
      <c r="E365" s="105"/>
      <c r="F365" s="105"/>
      <c r="G365" s="105"/>
      <c r="H365" s="1"/>
      <c r="I365" s="1"/>
      <c r="J365" s="1"/>
      <c r="K365" s="1"/>
      <c r="L365" s="1"/>
      <c r="M365" s="1"/>
      <c r="N365" s="1"/>
      <c r="O365" s="1"/>
      <c r="P365" s="1"/>
    </row>
    <row r="366" spans="1:16" x14ac:dyDescent="0.25">
      <c r="A366" s="105"/>
      <c r="B366" s="105"/>
      <c r="C366" s="105"/>
      <c r="D366" s="105"/>
      <c r="E366" s="105"/>
      <c r="F366" s="105"/>
      <c r="G366" s="105"/>
      <c r="H366" s="1"/>
      <c r="I366" s="1"/>
      <c r="J366" s="1"/>
      <c r="K366" s="1"/>
      <c r="L366" s="1"/>
      <c r="M366" s="1"/>
      <c r="N366" s="1"/>
      <c r="O366" s="1"/>
      <c r="P366" s="1"/>
    </row>
    <row r="367" spans="1:16" x14ac:dyDescent="0.25">
      <c r="A367" s="105"/>
      <c r="B367" s="105"/>
      <c r="C367" s="105"/>
      <c r="D367" s="105"/>
      <c r="E367" s="105"/>
      <c r="F367" s="105"/>
      <c r="G367" s="105"/>
      <c r="H367" s="1"/>
      <c r="I367" s="1"/>
      <c r="J367" s="1"/>
      <c r="K367" s="1"/>
      <c r="L367" s="1"/>
      <c r="M367" s="1"/>
      <c r="N367" s="1"/>
      <c r="O367" s="1"/>
      <c r="P367" s="1"/>
    </row>
    <row r="368" spans="1:16" x14ac:dyDescent="0.25">
      <c r="A368" s="105"/>
      <c r="B368" s="105"/>
      <c r="C368" s="105"/>
      <c r="D368" s="105"/>
      <c r="E368" s="105"/>
      <c r="F368" s="105"/>
      <c r="G368" s="105"/>
      <c r="H368" s="1"/>
      <c r="I368" s="1"/>
      <c r="J368" s="1"/>
      <c r="K368" s="1"/>
      <c r="L368" s="1"/>
      <c r="M368" s="1"/>
      <c r="N368" s="1"/>
      <c r="O368" s="1"/>
      <c r="P368" s="1"/>
    </row>
    <row r="369" spans="1:16" x14ac:dyDescent="0.25">
      <c r="A369" s="105"/>
      <c r="B369" s="105"/>
      <c r="C369" s="105"/>
      <c r="D369" s="105"/>
      <c r="E369" s="105"/>
      <c r="F369" s="105"/>
      <c r="G369" s="105"/>
      <c r="H369" s="1"/>
      <c r="I369" s="1"/>
      <c r="J369" s="1"/>
      <c r="K369" s="1"/>
      <c r="L369" s="1"/>
      <c r="M369" s="1"/>
      <c r="N369" s="1"/>
      <c r="O369" s="1"/>
      <c r="P369" s="1"/>
    </row>
    <row r="370" spans="1:16" x14ac:dyDescent="0.25">
      <c r="A370" s="105"/>
      <c r="B370" s="105"/>
      <c r="C370" s="105"/>
      <c r="D370" s="105"/>
      <c r="E370" s="105"/>
      <c r="F370" s="105"/>
      <c r="G370" s="105"/>
      <c r="H370" s="1"/>
      <c r="I370" s="1"/>
      <c r="J370" s="1"/>
      <c r="K370" s="1"/>
      <c r="L370" s="1"/>
      <c r="M370" s="1"/>
      <c r="N370" s="1"/>
      <c r="O370" s="1"/>
      <c r="P370" s="1"/>
    </row>
    <row r="371" spans="1:16" x14ac:dyDescent="0.25">
      <c r="A371" s="105"/>
      <c r="B371" s="105"/>
      <c r="C371" s="105"/>
      <c r="D371" s="105"/>
      <c r="E371" s="105"/>
      <c r="F371" s="105"/>
      <c r="G371" s="105"/>
      <c r="H371" s="1"/>
      <c r="I371" s="1"/>
      <c r="J371" s="1"/>
      <c r="K371" s="1"/>
      <c r="L371" s="1"/>
      <c r="M371" s="1"/>
      <c r="N371" s="1"/>
      <c r="O371" s="1"/>
      <c r="P371" s="1"/>
    </row>
    <row r="372" spans="1:16" x14ac:dyDescent="0.25">
      <c r="A372" s="105"/>
      <c r="B372" s="105"/>
      <c r="C372" s="105"/>
      <c r="D372" s="105"/>
      <c r="E372" s="105"/>
      <c r="F372" s="105"/>
      <c r="G372" s="105"/>
      <c r="H372" s="1"/>
      <c r="I372" s="1"/>
      <c r="J372" s="1"/>
      <c r="K372" s="1"/>
      <c r="L372" s="1"/>
      <c r="M372" s="1"/>
      <c r="N372" s="1"/>
      <c r="O372" s="1"/>
      <c r="P372" s="1"/>
    </row>
    <row r="373" spans="1:16" x14ac:dyDescent="0.25">
      <c r="A373" s="29"/>
      <c r="B373" s="55"/>
      <c r="C373" s="33"/>
      <c r="D373" s="55"/>
      <c r="E373" s="55"/>
      <c r="F373" s="55"/>
      <c r="G373" s="55"/>
      <c r="H373" s="1"/>
      <c r="I373" s="1"/>
      <c r="J373" s="1"/>
      <c r="K373" s="1"/>
      <c r="L373" s="1"/>
      <c r="M373" s="1"/>
      <c r="N373" s="1"/>
      <c r="O373" s="1"/>
      <c r="P373" s="1"/>
    </row>
    <row r="374" spans="1:16" x14ac:dyDescent="0.25">
      <c r="A374" s="29"/>
      <c r="B374" s="55"/>
      <c r="C374" s="33"/>
      <c r="D374" s="55"/>
      <c r="E374" s="55"/>
      <c r="F374" s="55"/>
      <c r="G374" s="55"/>
      <c r="H374" s="1"/>
      <c r="I374" s="1"/>
      <c r="J374" s="1"/>
      <c r="K374" s="1"/>
      <c r="L374" s="1"/>
      <c r="M374" s="1"/>
      <c r="N374" s="1"/>
      <c r="O374" s="1"/>
      <c r="P374" s="1"/>
    </row>
    <row r="375" spans="1:16" x14ac:dyDescent="0.25">
      <c r="A375" s="152">
        <v>10</v>
      </c>
      <c r="B375" s="152"/>
      <c r="C375" s="152"/>
      <c r="D375" s="152"/>
      <c r="E375" s="152"/>
      <c r="F375" s="152"/>
      <c r="G375" s="152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5.75" x14ac:dyDescent="0.25">
      <c r="A376" s="15" t="s">
        <v>19</v>
      </c>
      <c r="B376" s="54"/>
      <c r="C376" s="26"/>
      <c r="D376" s="26"/>
      <c r="E376" s="26"/>
      <c r="F376" s="26"/>
      <c r="G376" s="26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5.75" x14ac:dyDescent="0.25">
      <c r="A377" s="15" t="s">
        <v>14</v>
      </c>
      <c r="B377" s="54"/>
      <c r="C377" s="26"/>
      <c r="D377" s="26"/>
      <c r="E377" s="26"/>
      <c r="F377" s="26"/>
      <c r="G377" s="26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5.75" thickBot="1" x14ac:dyDescent="0.3">
      <c r="A378" s="140" t="s">
        <v>11</v>
      </c>
      <c r="B378" s="140"/>
      <c r="C378" s="140"/>
      <c r="D378" s="140"/>
      <c r="E378" s="140"/>
      <c r="F378" s="140"/>
      <c r="G378" s="140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5.75" customHeight="1" thickBot="1" x14ac:dyDescent="0.3">
      <c r="A379" s="141" t="s">
        <v>6</v>
      </c>
      <c r="B379" s="141" t="s">
        <v>7</v>
      </c>
      <c r="C379" s="141" t="s">
        <v>0</v>
      </c>
      <c r="D379" s="143" t="s">
        <v>8</v>
      </c>
      <c r="E379" s="144"/>
      <c r="F379" s="145"/>
      <c r="G379" s="146" t="s">
        <v>327</v>
      </c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29.25" thickBot="1" x14ac:dyDescent="0.3">
      <c r="A380" s="142"/>
      <c r="B380" s="142"/>
      <c r="C380" s="142"/>
      <c r="D380" s="49" t="s">
        <v>1</v>
      </c>
      <c r="E380" s="49" t="s">
        <v>2</v>
      </c>
      <c r="F380" s="28" t="s">
        <v>3</v>
      </c>
      <c r="G380" s="147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30.75" thickBot="1" x14ac:dyDescent="0.3">
      <c r="A381" s="5" t="s">
        <v>53</v>
      </c>
      <c r="B381" s="22" t="s">
        <v>205</v>
      </c>
      <c r="C381" s="23" t="s">
        <v>23</v>
      </c>
      <c r="D381" s="23">
        <v>8.0500000000000007</v>
      </c>
      <c r="E381" s="23">
        <v>11.45</v>
      </c>
      <c r="F381" s="23">
        <v>37.049999999999997</v>
      </c>
      <c r="G381" s="23">
        <v>282.52999999999997</v>
      </c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5.75" customHeight="1" thickBot="1" x14ac:dyDescent="0.3">
      <c r="A382" s="5" t="s">
        <v>64</v>
      </c>
      <c r="B382" s="22" t="s">
        <v>173</v>
      </c>
      <c r="C382" s="23">
        <v>200</v>
      </c>
      <c r="D382" s="23">
        <v>2.74</v>
      </c>
      <c r="E382" s="23">
        <v>2.21</v>
      </c>
      <c r="F382" s="23">
        <v>8.36</v>
      </c>
      <c r="G382" s="23">
        <v>63.75</v>
      </c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5.75" thickBot="1" x14ac:dyDescent="0.3">
      <c r="A383" s="137" t="s">
        <v>84</v>
      </c>
      <c r="B383" s="138"/>
      <c r="C383" s="139"/>
      <c r="D383" s="28">
        <f>SUM(D381:D382)</f>
        <v>10.790000000000001</v>
      </c>
      <c r="E383" s="28">
        <f>SUM(E381:E382)</f>
        <v>13.66</v>
      </c>
      <c r="F383" s="28">
        <f>SUM(F381:F382)</f>
        <v>45.41</v>
      </c>
      <c r="G383" s="28">
        <f>SUM(G381:G382)</f>
        <v>346.28</v>
      </c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5.75" thickBot="1" x14ac:dyDescent="0.3">
      <c r="A384" s="140" t="s">
        <v>12</v>
      </c>
      <c r="B384" s="140"/>
      <c r="C384" s="140"/>
      <c r="D384" s="140"/>
      <c r="E384" s="140"/>
      <c r="F384" s="140"/>
      <c r="G384" s="140"/>
      <c r="H384" s="1"/>
      <c r="I384" s="1"/>
      <c r="J384" s="1"/>
      <c r="K384" s="1"/>
      <c r="L384" s="1"/>
      <c r="M384" s="1"/>
      <c r="N384" s="1"/>
      <c r="O384" s="20"/>
      <c r="P384" s="21"/>
    </row>
    <row r="385" spans="1:16" ht="15.75" customHeight="1" thickBot="1" x14ac:dyDescent="0.3">
      <c r="A385" s="141" t="s">
        <v>6</v>
      </c>
      <c r="B385" s="141" t="s">
        <v>7</v>
      </c>
      <c r="C385" s="141" t="s">
        <v>0</v>
      </c>
      <c r="D385" s="143" t="s">
        <v>8</v>
      </c>
      <c r="E385" s="144"/>
      <c r="F385" s="145"/>
      <c r="G385" s="146" t="s">
        <v>327</v>
      </c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29.25" thickBot="1" x14ac:dyDescent="0.3">
      <c r="A386" s="142"/>
      <c r="B386" s="142"/>
      <c r="C386" s="142"/>
      <c r="D386" s="49" t="s">
        <v>1</v>
      </c>
      <c r="E386" s="49" t="s">
        <v>2</v>
      </c>
      <c r="F386" s="28" t="s">
        <v>3</v>
      </c>
      <c r="G386" s="147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30.75" thickBot="1" x14ac:dyDescent="0.3">
      <c r="A387" s="5" t="s">
        <v>30</v>
      </c>
      <c r="B387" s="22" t="s">
        <v>198</v>
      </c>
      <c r="C387" s="22" t="s">
        <v>65</v>
      </c>
      <c r="D387" s="23">
        <v>1.66</v>
      </c>
      <c r="E387" s="23">
        <v>6.87</v>
      </c>
      <c r="F387" s="23">
        <v>9.64</v>
      </c>
      <c r="G387" s="23">
        <v>100.48</v>
      </c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5.75" thickBot="1" x14ac:dyDescent="0.3">
      <c r="A388" s="5" t="s">
        <v>5</v>
      </c>
      <c r="B388" s="22" t="s">
        <v>161</v>
      </c>
      <c r="C388" s="23">
        <v>35</v>
      </c>
      <c r="D388" s="23">
        <v>2.7</v>
      </c>
      <c r="E388" s="23">
        <v>0.49</v>
      </c>
      <c r="F388" s="23">
        <v>18.37</v>
      </c>
      <c r="G388" s="23">
        <v>76.3</v>
      </c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5.75" thickBot="1" x14ac:dyDescent="0.3">
      <c r="A389" s="5" t="s">
        <v>121</v>
      </c>
      <c r="B389" s="22" t="s">
        <v>248</v>
      </c>
      <c r="C389" s="22" t="s">
        <v>137</v>
      </c>
      <c r="D389" s="23">
        <v>20.28</v>
      </c>
      <c r="E389" s="23">
        <v>9.1999999999999993</v>
      </c>
      <c r="F389" s="23">
        <v>3.39</v>
      </c>
      <c r="G389" s="23">
        <v>175.4</v>
      </c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5.75" thickBot="1" x14ac:dyDescent="0.3">
      <c r="A390" s="5" t="s">
        <v>122</v>
      </c>
      <c r="B390" s="22" t="s">
        <v>249</v>
      </c>
      <c r="C390" s="22" t="s">
        <v>97</v>
      </c>
      <c r="D390" s="23">
        <v>2.94</v>
      </c>
      <c r="E390" s="23">
        <v>0.54</v>
      </c>
      <c r="F390" s="23">
        <v>22.56</v>
      </c>
      <c r="G390" s="23">
        <v>100.5</v>
      </c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45.75" thickBot="1" x14ac:dyDescent="0.3">
      <c r="A391" s="5" t="s">
        <v>91</v>
      </c>
      <c r="B391" s="22" t="s">
        <v>163</v>
      </c>
      <c r="C391" s="22" t="s">
        <v>29</v>
      </c>
      <c r="D391" s="23">
        <v>0.45</v>
      </c>
      <c r="E391" s="23">
        <v>1.62</v>
      </c>
      <c r="F391" s="23">
        <v>5.04</v>
      </c>
      <c r="G391" s="23">
        <v>32</v>
      </c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5.75" thickBot="1" x14ac:dyDescent="0.3">
      <c r="A392" s="5" t="s">
        <v>90</v>
      </c>
      <c r="B392" s="22" t="s">
        <v>189</v>
      </c>
      <c r="C392" s="22" t="s">
        <v>98</v>
      </c>
      <c r="D392" s="23">
        <v>0.2</v>
      </c>
      <c r="E392" s="23">
        <v>0.04</v>
      </c>
      <c r="F392" s="23">
        <v>0.82</v>
      </c>
      <c r="G392" s="23">
        <v>3.4</v>
      </c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5.75" thickBot="1" x14ac:dyDescent="0.3">
      <c r="A393" s="5" t="s">
        <v>15</v>
      </c>
      <c r="B393" s="22" t="s">
        <v>190</v>
      </c>
      <c r="C393" s="22" t="s">
        <v>24</v>
      </c>
      <c r="D393" s="23">
        <v>0.05</v>
      </c>
      <c r="E393" s="23">
        <v>0.03</v>
      </c>
      <c r="F393" s="23">
        <v>0.64</v>
      </c>
      <c r="G393" s="23">
        <v>2.17</v>
      </c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5.75" thickBot="1" x14ac:dyDescent="0.3">
      <c r="A394" s="5" t="s">
        <v>156</v>
      </c>
      <c r="B394" s="22" t="s">
        <v>157</v>
      </c>
      <c r="C394" s="22" t="s">
        <v>34</v>
      </c>
      <c r="D394" s="23">
        <v>0.72</v>
      </c>
      <c r="E394" s="23">
        <v>0.28000000000000003</v>
      </c>
      <c r="F394" s="23">
        <v>13.7</v>
      </c>
      <c r="G394" s="23">
        <v>55</v>
      </c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5.75" thickBot="1" x14ac:dyDescent="0.3">
      <c r="A395" s="137" t="s">
        <v>84</v>
      </c>
      <c r="B395" s="138"/>
      <c r="C395" s="139"/>
      <c r="D395" s="28">
        <f>SUM(D387:D394)</f>
        <v>29</v>
      </c>
      <c r="E395" s="28">
        <f>SUM(E387:E394)</f>
        <v>19.07</v>
      </c>
      <c r="F395" s="28">
        <f>SUM(F387:F394)</f>
        <v>74.16</v>
      </c>
      <c r="G395" s="28">
        <f>SUM(G387:G394)</f>
        <v>545.25</v>
      </c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5.75" thickBot="1" x14ac:dyDescent="0.3">
      <c r="A396" s="140" t="s">
        <v>13</v>
      </c>
      <c r="B396" s="140"/>
      <c r="C396" s="140"/>
      <c r="D396" s="140"/>
      <c r="E396" s="140"/>
      <c r="F396" s="140"/>
      <c r="G396" s="140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5.75" customHeight="1" thickBot="1" x14ac:dyDescent="0.3">
      <c r="A397" s="141" t="s">
        <v>6</v>
      </c>
      <c r="B397" s="141" t="s">
        <v>7</v>
      </c>
      <c r="C397" s="141" t="s">
        <v>0</v>
      </c>
      <c r="D397" s="143" t="s">
        <v>8</v>
      </c>
      <c r="E397" s="144"/>
      <c r="F397" s="145"/>
      <c r="G397" s="146" t="s">
        <v>327</v>
      </c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29.25" thickBot="1" x14ac:dyDescent="0.3">
      <c r="A398" s="142"/>
      <c r="B398" s="142"/>
      <c r="C398" s="142"/>
      <c r="D398" s="49" t="s">
        <v>1</v>
      </c>
      <c r="E398" s="49" t="s">
        <v>2</v>
      </c>
      <c r="F398" s="28" t="s">
        <v>3</v>
      </c>
      <c r="G398" s="147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5.75" thickBot="1" x14ac:dyDescent="0.3">
      <c r="A399" s="5" t="s">
        <v>94</v>
      </c>
      <c r="B399" s="22" t="s">
        <v>199</v>
      </c>
      <c r="C399" s="22" t="s">
        <v>24</v>
      </c>
      <c r="D399" s="23">
        <v>4.88</v>
      </c>
      <c r="E399" s="23">
        <v>7.64</v>
      </c>
      <c r="F399" s="23">
        <v>29.33</v>
      </c>
      <c r="G399" s="23">
        <v>200.6</v>
      </c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30.75" thickBot="1" x14ac:dyDescent="0.3">
      <c r="A400" s="5" t="s">
        <v>123</v>
      </c>
      <c r="B400" s="22" t="s">
        <v>250</v>
      </c>
      <c r="C400" s="22" t="s">
        <v>124</v>
      </c>
      <c r="D400" s="23">
        <v>4.7</v>
      </c>
      <c r="E400" s="23">
        <v>6.3</v>
      </c>
      <c r="F400" s="23">
        <v>1</v>
      </c>
      <c r="G400" s="23">
        <v>78.849999999999994</v>
      </c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5.75" thickBot="1" x14ac:dyDescent="0.3">
      <c r="A401" s="5" t="s">
        <v>28</v>
      </c>
      <c r="B401" s="22" t="s">
        <v>202</v>
      </c>
      <c r="C401" s="22" t="s">
        <v>21</v>
      </c>
      <c r="D401" s="23">
        <v>5.0999999999999996</v>
      </c>
      <c r="E401" s="23">
        <v>3.75</v>
      </c>
      <c r="F401" s="23">
        <v>7.35</v>
      </c>
      <c r="G401" s="23">
        <v>90</v>
      </c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5.75" thickBot="1" x14ac:dyDescent="0.3">
      <c r="A402" s="137" t="s">
        <v>84</v>
      </c>
      <c r="B402" s="138"/>
      <c r="C402" s="139"/>
      <c r="D402" s="49">
        <f>SUM(D399:D401)</f>
        <v>14.68</v>
      </c>
      <c r="E402" s="28">
        <f>SUM(E399:E401)</f>
        <v>17.689999999999998</v>
      </c>
      <c r="F402" s="28">
        <f>SUM(F399:F401)</f>
        <v>37.68</v>
      </c>
      <c r="G402" s="28">
        <f>SUM(G399:G401)</f>
        <v>369.45</v>
      </c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5.75" thickBot="1" x14ac:dyDescent="0.3">
      <c r="A403" s="148" t="s">
        <v>376</v>
      </c>
      <c r="B403" s="148"/>
      <c r="C403" s="148"/>
      <c r="D403" s="148"/>
      <c r="E403" s="148"/>
      <c r="F403" s="148"/>
      <c r="G403" s="148"/>
    </row>
    <row r="404" spans="1:16" ht="15.75" customHeight="1" thickBot="1" x14ac:dyDescent="0.3">
      <c r="A404" s="141" t="s">
        <v>6</v>
      </c>
      <c r="B404" s="141" t="s">
        <v>7</v>
      </c>
      <c r="C404" s="141" t="s">
        <v>0</v>
      </c>
      <c r="D404" s="143" t="s">
        <v>8</v>
      </c>
      <c r="E404" s="144"/>
      <c r="F404" s="145"/>
      <c r="G404" s="146" t="s">
        <v>327</v>
      </c>
    </row>
    <row r="405" spans="1:16" ht="30" thickBot="1" x14ac:dyDescent="0.3">
      <c r="A405" s="142"/>
      <c r="B405" s="142"/>
      <c r="C405" s="142"/>
      <c r="D405" s="27" t="s">
        <v>1</v>
      </c>
      <c r="E405" s="27" t="s">
        <v>2</v>
      </c>
      <c r="F405" s="28" t="s">
        <v>3</v>
      </c>
      <c r="G405" s="147"/>
    </row>
    <row r="406" spans="1:16" ht="30.75" thickBot="1" x14ac:dyDescent="0.3">
      <c r="A406" s="5" t="s">
        <v>314</v>
      </c>
      <c r="B406" s="22" t="s">
        <v>315</v>
      </c>
      <c r="C406" s="22" t="s">
        <v>104</v>
      </c>
      <c r="D406" s="23">
        <v>6.77</v>
      </c>
      <c r="E406" s="23">
        <v>4.6399999999999997</v>
      </c>
      <c r="F406" s="23">
        <v>37.89</v>
      </c>
      <c r="G406" s="23">
        <v>214.47</v>
      </c>
    </row>
    <row r="407" spans="1:16" s="1" customFormat="1" ht="30.75" thickBot="1" x14ac:dyDescent="0.3">
      <c r="A407" s="5" t="s">
        <v>37</v>
      </c>
      <c r="B407" s="22" t="s">
        <v>191</v>
      </c>
      <c r="C407" s="23">
        <v>200</v>
      </c>
      <c r="D407" s="23"/>
      <c r="E407" s="23"/>
      <c r="F407" s="23"/>
      <c r="G407" s="23"/>
    </row>
    <row r="408" spans="1:16" ht="15.75" thickBot="1" x14ac:dyDescent="0.3">
      <c r="A408" s="137" t="s">
        <v>84</v>
      </c>
      <c r="B408" s="138"/>
      <c r="C408" s="139"/>
      <c r="D408" s="49">
        <f>SUM(D406:D407)</f>
        <v>6.77</v>
      </c>
      <c r="E408" s="28">
        <f>SUM(E406:E407)</f>
        <v>4.6399999999999997</v>
      </c>
      <c r="F408" s="28">
        <f>SUM(F406:F407)</f>
        <v>37.89</v>
      </c>
      <c r="G408" s="28">
        <f>SUM(G406:G407)</f>
        <v>214.47</v>
      </c>
    </row>
    <row r="409" spans="1:16" ht="15.75" thickBot="1" x14ac:dyDescent="0.3">
      <c r="A409" s="149" t="s">
        <v>85</v>
      </c>
      <c r="B409" s="150"/>
      <c r="C409" s="151"/>
      <c r="D409" s="30">
        <f>D408+D402+D395+D383</f>
        <v>61.24</v>
      </c>
      <c r="E409" s="30">
        <f>E408+E402+E395+E383</f>
        <v>55.06</v>
      </c>
      <c r="F409" s="30">
        <f>F408+F402+F395+F383</f>
        <v>195.14</v>
      </c>
      <c r="G409" s="30">
        <f>G408+G402+G395+G383</f>
        <v>1475.45</v>
      </c>
    </row>
    <row r="410" spans="1:16" x14ac:dyDescent="0.25">
      <c r="A410" s="39"/>
      <c r="B410" s="39"/>
      <c r="C410" s="39"/>
      <c r="D410" s="63"/>
      <c r="E410" s="63"/>
      <c r="F410" s="63"/>
      <c r="G410" s="63"/>
      <c r="H410" s="1"/>
      <c r="I410" s="1"/>
      <c r="J410" s="1"/>
      <c r="K410" s="1"/>
      <c r="L410" s="1"/>
      <c r="M410" s="1"/>
      <c r="N410" s="1"/>
      <c r="O410" s="1"/>
      <c r="P410" s="1"/>
    </row>
    <row r="411" spans="1:16" x14ac:dyDescent="0.25">
      <c r="A411" s="136" t="s">
        <v>263</v>
      </c>
      <c r="B411" s="136"/>
      <c r="C411" s="136"/>
      <c r="D411" s="136"/>
      <c r="E411" s="136"/>
      <c r="F411" s="136"/>
      <c r="G411" s="136"/>
      <c r="H411" s="1"/>
      <c r="I411" s="1"/>
      <c r="J411" s="1"/>
      <c r="K411" s="1"/>
      <c r="L411" s="1"/>
      <c r="M411" s="1"/>
      <c r="N411" s="1"/>
      <c r="O411" s="1"/>
      <c r="P411" s="1"/>
    </row>
    <row r="412" spans="1:16" x14ac:dyDescent="0.25">
      <c r="A412" s="39"/>
      <c r="B412" s="39"/>
      <c r="C412" s="39"/>
      <c r="D412" s="63"/>
      <c r="E412" s="63"/>
      <c r="F412" s="63"/>
      <c r="G412" s="63"/>
      <c r="H412" s="1"/>
      <c r="I412" s="1"/>
      <c r="J412" s="1"/>
      <c r="K412" s="1"/>
      <c r="L412" s="1"/>
      <c r="M412" s="1"/>
      <c r="N412" s="1"/>
      <c r="O412" s="1"/>
      <c r="P412" s="1"/>
    </row>
    <row r="413" spans="1:16" x14ac:dyDescent="0.25">
      <c r="A413" s="152">
        <v>11</v>
      </c>
      <c r="B413" s="152"/>
      <c r="C413" s="152"/>
      <c r="D413" s="152"/>
      <c r="E413" s="152"/>
      <c r="F413" s="152"/>
      <c r="G413" s="152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5.75" x14ac:dyDescent="0.25">
      <c r="A414" s="15" t="s">
        <v>19</v>
      </c>
      <c r="B414" s="54"/>
      <c r="C414" s="26"/>
      <c r="D414" s="26"/>
      <c r="E414" s="26"/>
      <c r="F414" s="26"/>
      <c r="G414" s="26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5.75" x14ac:dyDescent="0.25">
      <c r="A415" s="15" t="s">
        <v>16</v>
      </c>
      <c r="B415" s="54"/>
      <c r="C415" s="26"/>
      <c r="D415" s="26"/>
      <c r="E415" s="26"/>
      <c r="F415" s="26"/>
      <c r="G415" s="26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5.75" thickBot="1" x14ac:dyDescent="0.3">
      <c r="A416" s="140" t="s">
        <v>11</v>
      </c>
      <c r="B416" s="140"/>
      <c r="C416" s="140"/>
      <c r="D416" s="140"/>
      <c r="E416" s="140"/>
      <c r="F416" s="140"/>
      <c r="G416" s="140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5.75" customHeight="1" thickBot="1" x14ac:dyDescent="0.3">
      <c r="A417" s="141" t="s">
        <v>6</v>
      </c>
      <c r="B417" s="141" t="s">
        <v>7</v>
      </c>
      <c r="C417" s="141" t="s">
        <v>0</v>
      </c>
      <c r="D417" s="143" t="s">
        <v>8</v>
      </c>
      <c r="E417" s="144"/>
      <c r="F417" s="145"/>
      <c r="G417" s="146" t="s">
        <v>327</v>
      </c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29.25" thickBot="1" x14ac:dyDescent="0.3">
      <c r="A418" s="142"/>
      <c r="B418" s="142"/>
      <c r="C418" s="142"/>
      <c r="D418" s="49" t="s">
        <v>1</v>
      </c>
      <c r="E418" s="49" t="s">
        <v>2</v>
      </c>
      <c r="F418" s="28" t="s">
        <v>3</v>
      </c>
      <c r="G418" s="147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30.75" thickBot="1" x14ac:dyDescent="0.3">
      <c r="A419" s="5" t="s">
        <v>31</v>
      </c>
      <c r="B419" s="22" t="s">
        <v>206</v>
      </c>
      <c r="C419" s="23" t="s">
        <v>23</v>
      </c>
      <c r="D419" s="23">
        <v>8.0500000000000007</v>
      </c>
      <c r="E419" s="23">
        <v>9.6999999999999993</v>
      </c>
      <c r="F419" s="23">
        <v>35.92</v>
      </c>
      <c r="G419" s="23">
        <v>254.02</v>
      </c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5.75" thickBot="1" x14ac:dyDescent="0.3">
      <c r="A420" s="5" t="s">
        <v>178</v>
      </c>
      <c r="B420" s="22" t="s">
        <v>179</v>
      </c>
      <c r="C420" s="102" t="s">
        <v>74</v>
      </c>
      <c r="D420" s="23">
        <v>0.99</v>
      </c>
      <c r="E420" s="23">
        <v>0.39</v>
      </c>
      <c r="F420" s="23">
        <v>15.7</v>
      </c>
      <c r="G420" s="23">
        <v>66.150000000000006</v>
      </c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6.5" customHeight="1" thickBot="1" x14ac:dyDescent="0.3">
      <c r="A421" s="5" t="s">
        <v>75</v>
      </c>
      <c r="B421" s="22" t="s">
        <v>166</v>
      </c>
      <c r="C421" s="23">
        <v>200</v>
      </c>
      <c r="D421" s="23">
        <v>0.2</v>
      </c>
      <c r="E421" s="23">
        <v>0.14000000000000001</v>
      </c>
      <c r="F421" s="23">
        <v>0.5</v>
      </c>
      <c r="G421" s="23">
        <v>3.33</v>
      </c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5.75" thickBot="1" x14ac:dyDescent="0.3">
      <c r="A422" s="137" t="s">
        <v>84</v>
      </c>
      <c r="B422" s="138"/>
      <c r="C422" s="139"/>
      <c r="D422" s="28">
        <f>SUM(D419:D421)</f>
        <v>9.24</v>
      </c>
      <c r="E422" s="28">
        <f>SUM(E419:E421)</f>
        <v>10.23</v>
      </c>
      <c r="F422" s="28">
        <f>SUM(F419:F421)</f>
        <v>52.120000000000005</v>
      </c>
      <c r="G422" s="28">
        <f>SUM(G419:G421)</f>
        <v>323.5</v>
      </c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5.75" thickBot="1" x14ac:dyDescent="0.3">
      <c r="A423" s="140" t="s">
        <v>12</v>
      </c>
      <c r="B423" s="140"/>
      <c r="C423" s="140"/>
      <c r="D423" s="140"/>
      <c r="E423" s="140"/>
      <c r="F423" s="140"/>
      <c r="G423" s="140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5.75" customHeight="1" thickBot="1" x14ac:dyDescent="0.3">
      <c r="A424" s="141" t="s">
        <v>6</v>
      </c>
      <c r="B424" s="141" t="s">
        <v>7</v>
      </c>
      <c r="C424" s="141" t="s">
        <v>0</v>
      </c>
      <c r="D424" s="143" t="s">
        <v>8</v>
      </c>
      <c r="E424" s="144"/>
      <c r="F424" s="145"/>
      <c r="G424" s="146" t="s">
        <v>327</v>
      </c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29.25" thickBot="1" x14ac:dyDescent="0.3">
      <c r="A425" s="142"/>
      <c r="B425" s="142"/>
      <c r="C425" s="142"/>
      <c r="D425" s="49" t="s">
        <v>1</v>
      </c>
      <c r="E425" s="49" t="s">
        <v>2</v>
      </c>
      <c r="F425" s="28" t="s">
        <v>3</v>
      </c>
      <c r="G425" s="147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30.75" thickBot="1" x14ac:dyDescent="0.3">
      <c r="A426" s="5" t="s">
        <v>51</v>
      </c>
      <c r="B426" s="22" t="s">
        <v>207</v>
      </c>
      <c r="C426" s="22" t="s">
        <v>65</v>
      </c>
      <c r="D426" s="23">
        <v>1.63</v>
      </c>
      <c r="E426" s="23">
        <v>7.03</v>
      </c>
      <c r="F426" s="23">
        <v>14.2</v>
      </c>
      <c r="G426" s="23">
        <v>124.18</v>
      </c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5.75" thickBot="1" x14ac:dyDescent="0.3">
      <c r="A427" s="5" t="s">
        <v>5</v>
      </c>
      <c r="B427" s="22" t="s">
        <v>161</v>
      </c>
      <c r="C427" s="23">
        <v>35</v>
      </c>
      <c r="D427" s="23">
        <v>2.7</v>
      </c>
      <c r="E427" s="23">
        <v>0.49</v>
      </c>
      <c r="F427" s="23">
        <v>18.37</v>
      </c>
      <c r="G427" s="23">
        <v>76.3</v>
      </c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9.5" customHeight="1" thickBot="1" x14ac:dyDescent="0.3">
      <c r="A428" s="5" t="s">
        <v>101</v>
      </c>
      <c r="B428" s="22" t="s">
        <v>208</v>
      </c>
      <c r="C428" s="22" t="s">
        <v>89</v>
      </c>
      <c r="D428" s="23">
        <v>14.97</v>
      </c>
      <c r="E428" s="23">
        <v>5.72</v>
      </c>
      <c r="F428" s="23">
        <v>0.28000000000000003</v>
      </c>
      <c r="G428" s="23">
        <v>112.5</v>
      </c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5.75" thickBot="1" x14ac:dyDescent="0.3">
      <c r="A429" s="5" t="s">
        <v>110</v>
      </c>
      <c r="B429" s="22" t="s">
        <v>209</v>
      </c>
      <c r="C429" s="22" t="s">
        <v>97</v>
      </c>
      <c r="D429" s="23">
        <v>1.77</v>
      </c>
      <c r="E429" s="23">
        <v>2.86</v>
      </c>
      <c r="F429" s="23">
        <v>12.88</v>
      </c>
      <c r="G429" s="23">
        <v>83.46</v>
      </c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45.75" thickBot="1" x14ac:dyDescent="0.3">
      <c r="A430" s="5" t="s">
        <v>100</v>
      </c>
      <c r="B430" s="22" t="s">
        <v>210</v>
      </c>
      <c r="C430" s="22" t="s">
        <v>89</v>
      </c>
      <c r="D430" s="23">
        <v>0.82</v>
      </c>
      <c r="E430" s="23">
        <v>2.5499999999999998</v>
      </c>
      <c r="F430" s="23">
        <v>3.16</v>
      </c>
      <c r="G430" s="23">
        <v>36.86</v>
      </c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5.75" thickBot="1" x14ac:dyDescent="0.3">
      <c r="A431" s="5" t="s">
        <v>44</v>
      </c>
      <c r="B431" s="22"/>
      <c r="C431" s="22" t="s">
        <v>24</v>
      </c>
      <c r="D431" s="23"/>
      <c r="E431" s="23"/>
      <c r="F431" s="23"/>
      <c r="G431" s="23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5.75" thickBot="1" x14ac:dyDescent="0.3">
      <c r="A432" s="5" t="s">
        <v>156</v>
      </c>
      <c r="B432" s="22" t="s">
        <v>157</v>
      </c>
      <c r="C432" s="22" t="s">
        <v>24</v>
      </c>
      <c r="D432" s="23">
        <v>1.44</v>
      </c>
      <c r="E432" s="23">
        <v>0.56000000000000005</v>
      </c>
      <c r="F432" s="23">
        <v>27.4</v>
      </c>
      <c r="G432" s="23">
        <v>110</v>
      </c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5.75" thickBot="1" x14ac:dyDescent="0.3">
      <c r="A433" s="137" t="s">
        <v>84</v>
      </c>
      <c r="B433" s="138"/>
      <c r="C433" s="139"/>
      <c r="D433" s="28">
        <f>SUM(D426:D432)</f>
        <v>23.330000000000002</v>
      </c>
      <c r="E433" s="28">
        <f>SUM(E426:E432)</f>
        <v>19.21</v>
      </c>
      <c r="F433" s="28">
        <f>SUM(F426:F432)</f>
        <v>76.289999999999992</v>
      </c>
      <c r="G433" s="28">
        <f>SUM(G426:G432)</f>
        <v>543.29999999999995</v>
      </c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5.75" thickBot="1" x14ac:dyDescent="0.3">
      <c r="A434" s="140" t="s">
        <v>13</v>
      </c>
      <c r="B434" s="140"/>
      <c r="C434" s="140"/>
      <c r="D434" s="140"/>
      <c r="E434" s="140"/>
      <c r="F434" s="140"/>
      <c r="G434" s="140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5.75" customHeight="1" thickBot="1" x14ac:dyDescent="0.3">
      <c r="A435" s="141" t="s">
        <v>6</v>
      </c>
      <c r="B435" s="141" t="s">
        <v>7</v>
      </c>
      <c r="C435" s="141" t="s">
        <v>0</v>
      </c>
      <c r="D435" s="143" t="s">
        <v>8</v>
      </c>
      <c r="E435" s="144"/>
      <c r="F435" s="145"/>
      <c r="G435" s="146" t="s">
        <v>327</v>
      </c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29.25" thickBot="1" x14ac:dyDescent="0.3">
      <c r="A436" s="142"/>
      <c r="B436" s="142"/>
      <c r="C436" s="142"/>
      <c r="D436" s="49" t="s">
        <v>1</v>
      </c>
      <c r="E436" s="49" t="s">
        <v>2</v>
      </c>
      <c r="F436" s="28" t="s">
        <v>3</v>
      </c>
      <c r="G436" s="147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5.75" thickBot="1" x14ac:dyDescent="0.3">
      <c r="A437" s="5" t="s">
        <v>357</v>
      </c>
      <c r="B437" s="22" t="s">
        <v>334</v>
      </c>
      <c r="C437" s="22" t="s">
        <v>358</v>
      </c>
      <c r="D437" s="23">
        <v>6.48</v>
      </c>
      <c r="E437" s="23">
        <v>4.4400000000000004</v>
      </c>
      <c r="F437" s="23">
        <v>52.2</v>
      </c>
      <c r="G437" s="23">
        <v>264.81</v>
      </c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6.5" customHeight="1" thickBot="1" x14ac:dyDescent="0.3">
      <c r="A438" s="5" t="s">
        <v>135</v>
      </c>
      <c r="B438" s="22" t="s">
        <v>313</v>
      </c>
      <c r="C438" s="22" t="s">
        <v>118</v>
      </c>
      <c r="D438" s="23">
        <v>0.28000000000000003</v>
      </c>
      <c r="E438" s="23">
        <v>7.95</v>
      </c>
      <c r="F438" s="23">
        <v>0.36</v>
      </c>
      <c r="G438" s="23">
        <v>74.180000000000007</v>
      </c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5.75" thickBot="1" x14ac:dyDescent="0.3">
      <c r="A439" s="5" t="s">
        <v>182</v>
      </c>
      <c r="B439" s="22" t="s">
        <v>192</v>
      </c>
      <c r="C439" s="22" t="s">
        <v>89</v>
      </c>
      <c r="D439" s="23">
        <v>0.7</v>
      </c>
      <c r="E439" s="23">
        <v>0.14000000000000001</v>
      </c>
      <c r="F439" s="23">
        <v>6.09</v>
      </c>
      <c r="G439" s="23">
        <v>21.7</v>
      </c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33" customHeight="1" thickBot="1" x14ac:dyDescent="0.3">
      <c r="A440" s="5" t="s">
        <v>37</v>
      </c>
      <c r="B440" s="22" t="s">
        <v>191</v>
      </c>
      <c r="C440" s="23">
        <v>200</v>
      </c>
      <c r="D440" s="24"/>
      <c r="E440" s="24"/>
      <c r="F440" s="23"/>
      <c r="G440" s="23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5.75" thickBot="1" x14ac:dyDescent="0.3">
      <c r="A441" s="137" t="s">
        <v>84</v>
      </c>
      <c r="B441" s="138"/>
      <c r="C441" s="139"/>
      <c r="D441" s="49">
        <f>SUM(D437:D440)</f>
        <v>7.4600000000000009</v>
      </c>
      <c r="E441" s="28">
        <f>SUM(E437:E440)</f>
        <v>12.530000000000001</v>
      </c>
      <c r="F441" s="28">
        <f>SUM(F437:F440)</f>
        <v>58.650000000000006</v>
      </c>
      <c r="G441" s="28">
        <f>SUM(G437:G440)</f>
        <v>360.69</v>
      </c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5.75" thickBot="1" x14ac:dyDescent="0.3">
      <c r="A442" s="148" t="s">
        <v>376</v>
      </c>
      <c r="B442" s="148"/>
      <c r="C442" s="148"/>
      <c r="D442" s="148"/>
      <c r="E442" s="148"/>
      <c r="F442" s="148"/>
      <c r="G442" s="148"/>
    </row>
    <row r="443" spans="1:16" ht="15.75" customHeight="1" thickBot="1" x14ac:dyDescent="0.3">
      <c r="A443" s="141" t="s">
        <v>6</v>
      </c>
      <c r="B443" s="141" t="s">
        <v>7</v>
      </c>
      <c r="C443" s="141" t="s">
        <v>0</v>
      </c>
      <c r="D443" s="143" t="s">
        <v>8</v>
      </c>
      <c r="E443" s="144"/>
      <c r="F443" s="145"/>
      <c r="G443" s="146" t="s">
        <v>327</v>
      </c>
    </row>
    <row r="444" spans="1:16" ht="30" thickBot="1" x14ac:dyDescent="0.3">
      <c r="A444" s="142"/>
      <c r="B444" s="142"/>
      <c r="C444" s="142"/>
      <c r="D444" s="76" t="s">
        <v>1</v>
      </c>
      <c r="E444" s="76" t="s">
        <v>2</v>
      </c>
      <c r="F444" s="28" t="s">
        <v>3</v>
      </c>
      <c r="G444" s="147"/>
    </row>
    <row r="445" spans="1:16" ht="30.75" thickBot="1" x14ac:dyDescent="0.3">
      <c r="A445" s="5" t="s">
        <v>120</v>
      </c>
      <c r="B445" s="22" t="s">
        <v>244</v>
      </c>
      <c r="C445" s="22" t="s">
        <v>137</v>
      </c>
      <c r="D445" s="23">
        <v>4.28</v>
      </c>
      <c r="E445" s="23">
        <v>17.59</v>
      </c>
      <c r="F445" s="23">
        <v>8.6</v>
      </c>
      <c r="G445" s="23">
        <v>206.75</v>
      </c>
    </row>
    <row r="446" spans="1:16" s="1" customFormat="1" ht="30.75" thickBot="1" x14ac:dyDescent="0.3">
      <c r="A446" s="5" t="s">
        <v>37</v>
      </c>
      <c r="B446" s="22" t="s">
        <v>191</v>
      </c>
      <c r="C446" s="23">
        <v>200</v>
      </c>
      <c r="D446" s="23"/>
      <c r="E446" s="23"/>
      <c r="F446" s="23"/>
      <c r="G446" s="23"/>
    </row>
    <row r="447" spans="1:16" ht="15.75" thickBot="1" x14ac:dyDescent="0.3">
      <c r="A447" s="137" t="s">
        <v>84</v>
      </c>
      <c r="B447" s="138"/>
      <c r="C447" s="139"/>
      <c r="D447" s="49">
        <f>SUM(D445:D446)</f>
        <v>4.28</v>
      </c>
      <c r="E447" s="28">
        <f>SUM(E445:E446)</f>
        <v>17.59</v>
      </c>
      <c r="F447" s="28">
        <f>SUM(F445:F446)</f>
        <v>8.6</v>
      </c>
      <c r="G447" s="28">
        <f>SUM(G445:G446)</f>
        <v>206.75</v>
      </c>
    </row>
    <row r="448" spans="1:16" ht="15.75" thickBot="1" x14ac:dyDescent="0.3">
      <c r="A448" s="149" t="s">
        <v>85</v>
      </c>
      <c r="B448" s="150"/>
      <c r="C448" s="151"/>
      <c r="D448" s="30">
        <f>D447+D441+D433+D422</f>
        <v>44.310000000000009</v>
      </c>
      <c r="E448" s="30">
        <f>E447+E441+E433+E422</f>
        <v>59.56</v>
      </c>
      <c r="F448" s="30">
        <f>F447+F441+F433+F422</f>
        <v>195.66</v>
      </c>
      <c r="G448" s="30">
        <f>G447+G441+G433+G422</f>
        <v>1434.24</v>
      </c>
    </row>
    <row r="449" spans="1:16" x14ac:dyDescent="0.25">
      <c r="A449" s="136" t="s">
        <v>263</v>
      </c>
      <c r="B449" s="136"/>
      <c r="C449" s="136"/>
      <c r="D449" s="136"/>
      <c r="E449" s="136"/>
      <c r="F449" s="136"/>
      <c r="G449" s="136"/>
      <c r="H449" s="1"/>
      <c r="I449" s="1"/>
      <c r="J449" s="1"/>
      <c r="K449" s="1"/>
      <c r="L449" s="1"/>
      <c r="M449" s="1"/>
      <c r="N449" s="1"/>
      <c r="O449" s="1"/>
      <c r="P449" s="1"/>
    </row>
    <row r="450" spans="1:16" x14ac:dyDescent="0.25">
      <c r="A450" s="153">
        <v>12</v>
      </c>
      <c r="B450" s="153"/>
      <c r="C450" s="153"/>
      <c r="D450" s="153"/>
      <c r="E450" s="153"/>
      <c r="F450" s="153"/>
      <c r="G450" s="153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5.75" x14ac:dyDescent="0.25">
      <c r="A451" s="15" t="s">
        <v>19</v>
      </c>
      <c r="B451" s="54"/>
      <c r="C451" s="26"/>
      <c r="D451" s="26"/>
      <c r="E451" s="26"/>
      <c r="F451" s="26"/>
      <c r="G451" s="26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5.75" x14ac:dyDescent="0.25">
      <c r="A452" s="15" t="s">
        <v>17</v>
      </c>
      <c r="B452" s="54"/>
      <c r="C452" s="26"/>
      <c r="D452" s="26"/>
      <c r="E452" s="26"/>
      <c r="F452" s="26"/>
      <c r="G452" s="26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5.75" thickBot="1" x14ac:dyDescent="0.3">
      <c r="A453" s="140" t="s">
        <v>11</v>
      </c>
      <c r="B453" s="140"/>
      <c r="C453" s="140"/>
      <c r="D453" s="140"/>
      <c r="E453" s="140"/>
      <c r="F453" s="140"/>
      <c r="G453" s="140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5.75" customHeight="1" thickBot="1" x14ac:dyDescent="0.3">
      <c r="A454" s="141" t="s">
        <v>6</v>
      </c>
      <c r="B454" s="141" t="s">
        <v>7</v>
      </c>
      <c r="C454" s="141" t="s">
        <v>0</v>
      </c>
      <c r="D454" s="143" t="s">
        <v>8</v>
      </c>
      <c r="E454" s="144"/>
      <c r="F454" s="145"/>
      <c r="G454" s="146" t="s">
        <v>327</v>
      </c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29.25" thickBot="1" x14ac:dyDescent="0.3">
      <c r="A455" s="142"/>
      <c r="B455" s="142"/>
      <c r="C455" s="142"/>
      <c r="D455" s="49" t="s">
        <v>1</v>
      </c>
      <c r="E455" s="49" t="s">
        <v>2</v>
      </c>
      <c r="F455" s="28" t="s">
        <v>3</v>
      </c>
      <c r="G455" s="147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30.75" thickBot="1" x14ac:dyDescent="0.3">
      <c r="A456" s="5" t="s">
        <v>35</v>
      </c>
      <c r="B456" s="22" t="s">
        <v>211</v>
      </c>
      <c r="C456" s="23" t="s">
        <v>23</v>
      </c>
      <c r="D456" s="23">
        <v>7.19</v>
      </c>
      <c r="E456" s="23">
        <v>9.48</v>
      </c>
      <c r="F456" s="23">
        <v>36.25</v>
      </c>
      <c r="G456" s="23">
        <v>258.76</v>
      </c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30.75" thickBot="1" x14ac:dyDescent="0.3">
      <c r="A457" s="5" t="s">
        <v>76</v>
      </c>
      <c r="B457" s="22" t="s">
        <v>195</v>
      </c>
      <c r="C457" s="22" t="s">
        <v>24</v>
      </c>
      <c r="D457" s="23">
        <v>0.05</v>
      </c>
      <c r="E457" s="23">
        <v>0.03</v>
      </c>
      <c r="F457" s="23">
        <v>0.64</v>
      </c>
      <c r="G457" s="23">
        <v>2.17</v>
      </c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5.75" thickBot="1" x14ac:dyDescent="0.3">
      <c r="A458" s="5" t="s">
        <v>156</v>
      </c>
      <c r="B458" s="22" t="s">
        <v>157</v>
      </c>
      <c r="C458" s="22" t="s">
        <v>21</v>
      </c>
      <c r="D458" s="23">
        <v>1.08</v>
      </c>
      <c r="E458" s="23">
        <v>0.42</v>
      </c>
      <c r="F458" s="23">
        <v>20.55</v>
      </c>
      <c r="G458" s="23">
        <v>82.5</v>
      </c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5.75" thickBot="1" x14ac:dyDescent="0.3">
      <c r="A459" s="137" t="s">
        <v>84</v>
      </c>
      <c r="B459" s="138"/>
      <c r="C459" s="139"/>
      <c r="D459" s="28">
        <f>SUM(D456:D458)</f>
        <v>8.32</v>
      </c>
      <c r="E459" s="28">
        <f>SUM(E456:E458)</f>
        <v>9.93</v>
      </c>
      <c r="F459" s="28">
        <f>SUM(F456:F458)</f>
        <v>57.44</v>
      </c>
      <c r="G459" s="28">
        <f>SUM(G456:G458)</f>
        <v>343.43</v>
      </c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5.75" thickBot="1" x14ac:dyDescent="0.3">
      <c r="A460" s="140" t="s">
        <v>12</v>
      </c>
      <c r="B460" s="140"/>
      <c r="C460" s="140"/>
      <c r="D460" s="140"/>
      <c r="E460" s="140"/>
      <c r="F460" s="140"/>
      <c r="G460" s="140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5.75" customHeight="1" thickBot="1" x14ac:dyDescent="0.3">
      <c r="A461" s="141" t="s">
        <v>6</v>
      </c>
      <c r="B461" s="141" t="s">
        <v>7</v>
      </c>
      <c r="C461" s="141" t="s">
        <v>0</v>
      </c>
      <c r="D461" s="143" t="s">
        <v>8</v>
      </c>
      <c r="E461" s="144"/>
      <c r="F461" s="145"/>
      <c r="G461" s="146" t="s">
        <v>327</v>
      </c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29.25" thickBot="1" x14ac:dyDescent="0.3">
      <c r="A462" s="142"/>
      <c r="B462" s="142"/>
      <c r="C462" s="142"/>
      <c r="D462" s="49" t="s">
        <v>1</v>
      </c>
      <c r="E462" s="49" t="s">
        <v>2</v>
      </c>
      <c r="F462" s="28" t="s">
        <v>3</v>
      </c>
      <c r="G462" s="147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7.25" customHeight="1" thickBot="1" x14ac:dyDescent="0.3">
      <c r="A463" s="5" t="s">
        <v>36</v>
      </c>
      <c r="B463" s="22" t="s">
        <v>212</v>
      </c>
      <c r="C463" s="22" t="s">
        <v>65</v>
      </c>
      <c r="D463" s="23">
        <v>5.0599999999999996</v>
      </c>
      <c r="E463" s="23">
        <v>6.08</v>
      </c>
      <c r="F463" s="23">
        <v>17.79</v>
      </c>
      <c r="G463" s="23">
        <v>140.76</v>
      </c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5.75" thickBot="1" x14ac:dyDescent="0.3">
      <c r="A464" s="5" t="s">
        <v>5</v>
      </c>
      <c r="B464" s="22" t="s">
        <v>161</v>
      </c>
      <c r="C464" s="23">
        <v>35</v>
      </c>
      <c r="D464" s="23">
        <v>2.7</v>
      </c>
      <c r="E464" s="23">
        <v>0.49</v>
      </c>
      <c r="F464" s="23">
        <v>18.37</v>
      </c>
      <c r="G464" s="23">
        <v>76.3</v>
      </c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30.75" thickBot="1" x14ac:dyDescent="0.3">
      <c r="A465" s="5" t="s">
        <v>307</v>
      </c>
      <c r="B465" s="22" t="s">
        <v>251</v>
      </c>
      <c r="C465" s="22" t="s">
        <v>97</v>
      </c>
      <c r="D465" s="23">
        <v>14.41</v>
      </c>
      <c r="E465" s="23">
        <v>7.39</v>
      </c>
      <c r="F465" s="23">
        <v>6.33</v>
      </c>
      <c r="G465" s="23">
        <v>148.72</v>
      </c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5.75" thickBot="1" x14ac:dyDescent="0.3">
      <c r="A466" s="5" t="s">
        <v>70</v>
      </c>
      <c r="B466" s="22" t="s">
        <v>187</v>
      </c>
      <c r="C466" s="22" t="s">
        <v>97</v>
      </c>
      <c r="D466" s="23">
        <v>1.62</v>
      </c>
      <c r="E466" s="23">
        <v>0.08</v>
      </c>
      <c r="F466" s="23">
        <v>14.82</v>
      </c>
      <c r="G466" s="23">
        <v>65.61</v>
      </c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60.75" thickBot="1" x14ac:dyDescent="0.3">
      <c r="A467" s="5" t="s">
        <v>292</v>
      </c>
      <c r="B467" s="22" t="s">
        <v>336</v>
      </c>
      <c r="C467" s="22" t="s">
        <v>145</v>
      </c>
      <c r="D467" s="23">
        <v>1.7</v>
      </c>
      <c r="E467" s="23">
        <v>1.76</v>
      </c>
      <c r="F467" s="23">
        <v>6.69</v>
      </c>
      <c r="G467" s="23">
        <v>43.88</v>
      </c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5.75" thickBot="1" x14ac:dyDescent="0.3">
      <c r="A468" s="5" t="s">
        <v>44</v>
      </c>
      <c r="B468" s="22"/>
      <c r="C468" s="22" t="s">
        <v>24</v>
      </c>
      <c r="D468" s="23"/>
      <c r="E468" s="23"/>
      <c r="F468" s="23"/>
      <c r="G468" s="23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5.75" thickBot="1" x14ac:dyDescent="0.3">
      <c r="A469" s="137" t="s">
        <v>84</v>
      </c>
      <c r="B469" s="138"/>
      <c r="C469" s="139"/>
      <c r="D469" s="28">
        <f>SUM(D463:D468)</f>
        <v>25.490000000000002</v>
      </c>
      <c r="E469" s="28">
        <f>SUM(E463:E468)</f>
        <v>15.8</v>
      </c>
      <c r="F469" s="28">
        <f>SUM(F463:F468)</f>
        <v>63.999999999999993</v>
      </c>
      <c r="G469" s="28">
        <f>SUM(G463:G468)</f>
        <v>475.27</v>
      </c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5.75" thickBot="1" x14ac:dyDescent="0.3">
      <c r="A470" s="140" t="s">
        <v>13</v>
      </c>
      <c r="B470" s="140"/>
      <c r="C470" s="140"/>
      <c r="D470" s="140"/>
      <c r="E470" s="140"/>
      <c r="F470" s="140"/>
      <c r="G470" s="140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5.75" customHeight="1" thickBot="1" x14ac:dyDescent="0.3">
      <c r="A471" s="141" t="s">
        <v>6</v>
      </c>
      <c r="B471" s="141" t="s">
        <v>7</v>
      </c>
      <c r="C471" s="141" t="s">
        <v>0</v>
      </c>
      <c r="D471" s="143" t="s">
        <v>8</v>
      </c>
      <c r="E471" s="144"/>
      <c r="F471" s="145"/>
      <c r="G471" s="146" t="s">
        <v>327</v>
      </c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29.25" thickBot="1" x14ac:dyDescent="0.3">
      <c r="A472" s="142"/>
      <c r="B472" s="142"/>
      <c r="C472" s="142"/>
      <c r="D472" s="49" t="s">
        <v>1</v>
      </c>
      <c r="E472" s="49" t="s">
        <v>2</v>
      </c>
      <c r="F472" s="28" t="s">
        <v>3</v>
      </c>
      <c r="G472" s="147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5.75" thickBot="1" x14ac:dyDescent="0.3">
      <c r="A473" s="5" t="s">
        <v>125</v>
      </c>
      <c r="B473" s="22" t="s">
        <v>303</v>
      </c>
      <c r="C473" s="22" t="s">
        <v>21</v>
      </c>
      <c r="D473" s="23">
        <v>21.33</v>
      </c>
      <c r="E473" s="23">
        <v>17.87</v>
      </c>
      <c r="F473" s="23">
        <v>22.63</v>
      </c>
      <c r="G473" s="23">
        <v>337.39</v>
      </c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5.75" thickBot="1" x14ac:dyDescent="0.3">
      <c r="A474" s="5" t="s">
        <v>119</v>
      </c>
      <c r="B474" s="22" t="s">
        <v>213</v>
      </c>
      <c r="C474" s="22" t="s">
        <v>142</v>
      </c>
      <c r="D474" s="23">
        <v>0.03</v>
      </c>
      <c r="E474" s="23"/>
      <c r="F474" s="23">
        <v>7.46</v>
      </c>
      <c r="G474" s="23">
        <v>28.2</v>
      </c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30.75" thickBot="1" x14ac:dyDescent="0.3">
      <c r="A475" s="5" t="s">
        <v>37</v>
      </c>
      <c r="B475" s="22" t="s">
        <v>191</v>
      </c>
      <c r="C475" s="22" t="s">
        <v>24</v>
      </c>
      <c r="D475" s="23"/>
      <c r="E475" s="23"/>
      <c r="F475" s="23"/>
      <c r="G475" s="23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5.75" thickBot="1" x14ac:dyDescent="0.3">
      <c r="A476" s="137" t="s">
        <v>84</v>
      </c>
      <c r="B476" s="138"/>
      <c r="C476" s="139"/>
      <c r="D476" s="49">
        <f>SUM(D473:D475)</f>
        <v>21.36</v>
      </c>
      <c r="E476" s="28">
        <f>SUM(E473:E475)</f>
        <v>17.87</v>
      </c>
      <c r="F476" s="28">
        <f>SUM(F473:F475)</f>
        <v>30.09</v>
      </c>
      <c r="G476" s="28">
        <f>SUM(G473:G475)</f>
        <v>365.59</v>
      </c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5.75" thickBot="1" x14ac:dyDescent="0.3">
      <c r="A477" s="148" t="s">
        <v>376</v>
      </c>
      <c r="B477" s="148"/>
      <c r="C477" s="148"/>
      <c r="D477" s="148"/>
      <c r="E477" s="148"/>
      <c r="F477" s="148"/>
      <c r="G477" s="148"/>
      <c r="K477" s="113"/>
    </row>
    <row r="478" spans="1:16" ht="15.75" customHeight="1" thickBot="1" x14ac:dyDescent="0.3">
      <c r="A478" s="141" t="s">
        <v>6</v>
      </c>
      <c r="B478" s="141" t="s">
        <v>7</v>
      </c>
      <c r="C478" s="141" t="s">
        <v>0</v>
      </c>
      <c r="D478" s="143" t="s">
        <v>8</v>
      </c>
      <c r="E478" s="144"/>
      <c r="F478" s="145"/>
      <c r="G478" s="146" t="s">
        <v>327</v>
      </c>
    </row>
    <row r="479" spans="1:16" ht="30" thickBot="1" x14ac:dyDescent="0.3">
      <c r="A479" s="142"/>
      <c r="B479" s="142"/>
      <c r="C479" s="142"/>
      <c r="D479" s="76" t="s">
        <v>1</v>
      </c>
      <c r="E479" s="76" t="s">
        <v>2</v>
      </c>
      <c r="F479" s="28" t="s">
        <v>3</v>
      </c>
      <c r="G479" s="147"/>
    </row>
    <row r="480" spans="1:16" ht="30.75" thickBot="1" x14ac:dyDescent="0.3">
      <c r="A480" s="5" t="s">
        <v>320</v>
      </c>
      <c r="B480" s="22" t="s">
        <v>261</v>
      </c>
      <c r="C480" s="22" t="s">
        <v>24</v>
      </c>
      <c r="D480" s="23">
        <v>5.7</v>
      </c>
      <c r="E480" s="23">
        <v>7.06</v>
      </c>
      <c r="F480" s="23">
        <v>19.329999999999998</v>
      </c>
      <c r="G480" s="23">
        <v>159.83000000000001</v>
      </c>
    </row>
    <row r="481" spans="1:16" ht="15.75" thickBot="1" x14ac:dyDescent="0.3">
      <c r="A481" s="95" t="s">
        <v>273</v>
      </c>
      <c r="B481" s="51" t="s">
        <v>290</v>
      </c>
      <c r="C481" s="22" t="s">
        <v>142</v>
      </c>
      <c r="D481" s="23">
        <v>0.84</v>
      </c>
      <c r="E481" s="23">
        <v>0.24</v>
      </c>
      <c r="F481" s="23">
        <v>8.1999999999999993</v>
      </c>
      <c r="G481" s="23">
        <v>36.9</v>
      </c>
    </row>
    <row r="482" spans="1:16" ht="15.75" thickBot="1" x14ac:dyDescent="0.3">
      <c r="A482" s="137" t="s">
        <v>84</v>
      </c>
      <c r="B482" s="138"/>
      <c r="C482" s="139"/>
      <c r="D482" s="49">
        <f>SUM(D480:D481)</f>
        <v>6.54</v>
      </c>
      <c r="E482" s="28">
        <f>SUM(E480:E481)</f>
        <v>7.3</v>
      </c>
      <c r="F482" s="28">
        <f>SUM(F480:F481)</f>
        <v>27.529999999999998</v>
      </c>
      <c r="G482" s="28">
        <f>SUM(G480:G481)</f>
        <v>196.73000000000002</v>
      </c>
    </row>
    <row r="483" spans="1:16" ht="15.75" thickBot="1" x14ac:dyDescent="0.3">
      <c r="A483" s="149" t="s">
        <v>85</v>
      </c>
      <c r="B483" s="150"/>
      <c r="C483" s="151"/>
      <c r="D483" s="30">
        <f>D482+D476+D469+D459</f>
        <v>61.71</v>
      </c>
      <c r="E483" s="30">
        <f>E482+E476+E469+E459</f>
        <v>50.9</v>
      </c>
      <c r="F483" s="30">
        <f>F482+F476+F469+F459</f>
        <v>179.06</v>
      </c>
      <c r="G483" s="30">
        <f>G482+G476+G469+G459</f>
        <v>1381.02</v>
      </c>
    </row>
    <row r="484" spans="1:16" x14ac:dyDescent="0.25">
      <c r="A484" s="39"/>
      <c r="B484" s="39"/>
      <c r="C484" s="39"/>
      <c r="D484" s="63"/>
      <c r="E484" s="63"/>
      <c r="F484" s="63"/>
      <c r="G484" s="63"/>
      <c r="H484" s="1"/>
      <c r="I484" s="1"/>
      <c r="J484" s="1"/>
      <c r="K484" s="1"/>
      <c r="L484" s="1"/>
      <c r="M484" s="1"/>
      <c r="N484" s="1"/>
      <c r="O484" s="1"/>
      <c r="P484" s="1"/>
    </row>
    <row r="485" spans="1:16" x14ac:dyDescent="0.25">
      <c r="A485" s="136" t="s">
        <v>263</v>
      </c>
      <c r="B485" s="136"/>
      <c r="C485" s="136"/>
      <c r="D485" s="136"/>
      <c r="E485" s="136"/>
      <c r="F485" s="136"/>
      <c r="G485" s="136"/>
      <c r="H485" s="1"/>
      <c r="I485" s="1"/>
      <c r="J485" s="1"/>
      <c r="K485" s="1"/>
      <c r="L485" s="1"/>
      <c r="M485" s="1"/>
      <c r="N485" s="1"/>
      <c r="O485" s="1"/>
      <c r="P485" s="1"/>
    </row>
    <row r="486" spans="1:16" x14ac:dyDescent="0.25">
      <c r="A486" s="39"/>
      <c r="B486" s="39"/>
      <c r="C486" s="39"/>
      <c r="D486" s="63"/>
      <c r="E486" s="63"/>
      <c r="F486" s="63"/>
      <c r="G486" s="63"/>
      <c r="H486" s="1"/>
      <c r="I486" s="1"/>
      <c r="J486" s="1"/>
      <c r="K486" s="1"/>
      <c r="L486" s="1"/>
      <c r="M486" s="1"/>
      <c r="N486" s="1"/>
      <c r="O486" s="1"/>
      <c r="P486" s="1"/>
    </row>
    <row r="487" spans="1:16" x14ac:dyDescent="0.25">
      <c r="A487" s="153">
        <v>13</v>
      </c>
      <c r="B487" s="153"/>
      <c r="C487" s="153"/>
      <c r="D487" s="153"/>
      <c r="E487" s="153"/>
      <c r="F487" s="153"/>
      <c r="G487" s="153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5.75" x14ac:dyDescent="0.25">
      <c r="A488" s="15" t="s">
        <v>19</v>
      </c>
      <c r="B488" s="54"/>
      <c r="C488" s="26"/>
      <c r="D488" s="26"/>
      <c r="E488" s="26"/>
      <c r="F488" s="26"/>
      <c r="G488" s="26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5.75" x14ac:dyDescent="0.25">
      <c r="A489" s="15" t="s">
        <v>18</v>
      </c>
      <c r="B489" s="54"/>
      <c r="C489" s="26"/>
      <c r="D489" s="26"/>
      <c r="E489" s="26"/>
      <c r="F489" s="26"/>
      <c r="G489" s="26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5.75" thickBot="1" x14ac:dyDescent="0.3">
      <c r="A490" s="140" t="s">
        <v>11</v>
      </c>
      <c r="B490" s="140"/>
      <c r="C490" s="140"/>
      <c r="D490" s="140"/>
      <c r="E490" s="140"/>
      <c r="F490" s="140"/>
      <c r="G490" s="140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5.75" customHeight="1" thickBot="1" x14ac:dyDescent="0.3">
      <c r="A491" s="141" t="s">
        <v>6</v>
      </c>
      <c r="B491" s="141" t="s">
        <v>7</v>
      </c>
      <c r="C491" s="141" t="s">
        <v>0</v>
      </c>
      <c r="D491" s="143" t="s">
        <v>8</v>
      </c>
      <c r="E491" s="144"/>
      <c r="F491" s="145"/>
      <c r="G491" s="146" t="s">
        <v>327</v>
      </c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29.25" thickBot="1" x14ac:dyDescent="0.3">
      <c r="A492" s="142"/>
      <c r="B492" s="142"/>
      <c r="C492" s="142"/>
      <c r="D492" s="49" t="s">
        <v>1</v>
      </c>
      <c r="E492" s="49" t="s">
        <v>2</v>
      </c>
      <c r="F492" s="28" t="s">
        <v>3</v>
      </c>
      <c r="G492" s="147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5.75" thickBot="1" x14ac:dyDescent="0.3">
      <c r="A493" s="5" t="s">
        <v>359</v>
      </c>
      <c r="B493" s="22" t="s">
        <v>360</v>
      </c>
      <c r="C493" s="23">
        <v>80</v>
      </c>
      <c r="D493" s="23">
        <v>8.82</v>
      </c>
      <c r="E493" s="23">
        <v>8.17</v>
      </c>
      <c r="F493" s="23">
        <v>2</v>
      </c>
      <c r="G493" s="23">
        <v>116.83</v>
      </c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45.75" thickBot="1" x14ac:dyDescent="0.3">
      <c r="A494" s="5" t="s">
        <v>340</v>
      </c>
      <c r="B494" s="22" t="s">
        <v>338</v>
      </c>
      <c r="C494" s="23">
        <v>50</v>
      </c>
      <c r="D494" s="23">
        <v>0.72</v>
      </c>
      <c r="E494" s="23">
        <v>1.65</v>
      </c>
      <c r="F494" s="23">
        <v>2.56</v>
      </c>
      <c r="G494" s="23">
        <v>24.44</v>
      </c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5.75" thickBot="1" x14ac:dyDescent="0.3">
      <c r="A495" s="5" t="s">
        <v>151</v>
      </c>
      <c r="B495" s="22" t="s">
        <v>170</v>
      </c>
      <c r="C495" s="22" t="s">
        <v>63</v>
      </c>
      <c r="D495" s="23">
        <v>1.9</v>
      </c>
      <c r="E495" s="23">
        <v>6.06</v>
      </c>
      <c r="F495" s="23">
        <v>19.03</v>
      </c>
      <c r="G495" s="23">
        <v>132.93</v>
      </c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5.75" thickBot="1" x14ac:dyDescent="0.3">
      <c r="A496" s="5" t="s">
        <v>64</v>
      </c>
      <c r="B496" s="22" t="s">
        <v>173</v>
      </c>
      <c r="C496" s="23">
        <v>200</v>
      </c>
      <c r="D496" s="23">
        <v>3.44</v>
      </c>
      <c r="E496" s="23">
        <v>2.93</v>
      </c>
      <c r="F496" s="23">
        <v>11.79</v>
      </c>
      <c r="G496" s="23">
        <v>86</v>
      </c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5.75" thickBot="1" x14ac:dyDescent="0.3">
      <c r="A497" s="137" t="s">
        <v>84</v>
      </c>
      <c r="B497" s="138"/>
      <c r="C497" s="139"/>
      <c r="D497" s="28">
        <f>SUM(D493:D496)</f>
        <v>14.88</v>
      </c>
      <c r="E497" s="28">
        <f>SUM(E493:E496)</f>
        <v>18.809999999999999</v>
      </c>
      <c r="F497" s="28">
        <f>SUM(F493:F496)</f>
        <v>35.380000000000003</v>
      </c>
      <c r="G497" s="28">
        <f>SUM(G493:G496)</f>
        <v>360.20000000000005</v>
      </c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5.75" thickBot="1" x14ac:dyDescent="0.3">
      <c r="A498" s="140" t="s">
        <v>12</v>
      </c>
      <c r="B498" s="140"/>
      <c r="C498" s="140"/>
      <c r="D498" s="140"/>
      <c r="E498" s="140"/>
      <c r="F498" s="140"/>
      <c r="G498" s="140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5.75" customHeight="1" thickBot="1" x14ac:dyDescent="0.3">
      <c r="A499" s="141" t="s">
        <v>6</v>
      </c>
      <c r="B499" s="141" t="s">
        <v>7</v>
      </c>
      <c r="C499" s="141" t="s">
        <v>0</v>
      </c>
      <c r="D499" s="143" t="s">
        <v>8</v>
      </c>
      <c r="E499" s="144"/>
      <c r="F499" s="145"/>
      <c r="G499" s="146" t="s">
        <v>327</v>
      </c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29.25" thickBot="1" x14ac:dyDescent="0.3">
      <c r="A500" s="142"/>
      <c r="B500" s="142"/>
      <c r="C500" s="142"/>
      <c r="D500" s="49" t="s">
        <v>1</v>
      </c>
      <c r="E500" s="49" t="s">
        <v>2</v>
      </c>
      <c r="F500" s="28" t="s">
        <v>3</v>
      </c>
      <c r="G500" s="147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30.75" thickBot="1" x14ac:dyDescent="0.3">
      <c r="A501" s="5" t="s">
        <v>38</v>
      </c>
      <c r="B501" s="22" t="s">
        <v>160</v>
      </c>
      <c r="C501" s="23" t="s">
        <v>65</v>
      </c>
      <c r="D501" s="23">
        <v>2</v>
      </c>
      <c r="E501" s="23">
        <v>6.85</v>
      </c>
      <c r="F501" s="23">
        <v>14.83</v>
      </c>
      <c r="G501" s="23">
        <v>123.22</v>
      </c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5.75" thickBot="1" x14ac:dyDescent="0.3">
      <c r="A502" s="5" t="s">
        <v>5</v>
      </c>
      <c r="B502" s="22" t="s">
        <v>161</v>
      </c>
      <c r="C502" s="23">
        <v>35</v>
      </c>
      <c r="D502" s="23">
        <v>2.7</v>
      </c>
      <c r="E502" s="23">
        <v>0.49</v>
      </c>
      <c r="F502" s="23">
        <v>18.37</v>
      </c>
      <c r="G502" s="23">
        <v>76.3</v>
      </c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30.75" thickBot="1" x14ac:dyDescent="0.3">
      <c r="A503" s="5" t="s">
        <v>71</v>
      </c>
      <c r="B503" s="22" t="s">
        <v>215</v>
      </c>
      <c r="C503" s="22" t="s">
        <v>95</v>
      </c>
      <c r="D503" s="23">
        <v>15.79</v>
      </c>
      <c r="E503" s="23">
        <v>4.87</v>
      </c>
      <c r="F503" s="23">
        <v>13.51</v>
      </c>
      <c r="G503" s="23">
        <v>151.91</v>
      </c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5.75" customHeight="1" thickBot="1" x14ac:dyDescent="0.3">
      <c r="A504" s="5" t="s">
        <v>102</v>
      </c>
      <c r="B504" s="22" t="s">
        <v>216</v>
      </c>
      <c r="C504" s="22" t="s">
        <v>97</v>
      </c>
      <c r="D504" s="23">
        <v>1.67</v>
      </c>
      <c r="E504" s="23">
        <v>2.89</v>
      </c>
      <c r="F504" s="23">
        <v>11.86</v>
      </c>
      <c r="G504" s="23">
        <v>77.13</v>
      </c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45.75" thickBot="1" x14ac:dyDescent="0.3">
      <c r="A505" s="5" t="s">
        <v>103</v>
      </c>
      <c r="B505" s="22" t="s">
        <v>217</v>
      </c>
      <c r="C505" s="22" t="s">
        <v>29</v>
      </c>
      <c r="D505" s="23">
        <v>1.29</v>
      </c>
      <c r="E505" s="23">
        <v>2.58</v>
      </c>
      <c r="F505" s="23">
        <v>6.33</v>
      </c>
      <c r="G505" s="23">
        <v>46.88</v>
      </c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5.75" thickBot="1" x14ac:dyDescent="0.3">
      <c r="A506" s="5" t="s">
        <v>111</v>
      </c>
      <c r="B506" s="22" t="s">
        <v>164</v>
      </c>
      <c r="C506" s="22" t="s">
        <v>98</v>
      </c>
      <c r="D506" s="23">
        <v>0.18</v>
      </c>
      <c r="E506" s="23">
        <v>0.04</v>
      </c>
      <c r="F506" s="23">
        <v>0.46</v>
      </c>
      <c r="G506" s="23">
        <v>2.2000000000000002</v>
      </c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5.75" thickBot="1" x14ac:dyDescent="0.3">
      <c r="A507" s="5" t="s">
        <v>15</v>
      </c>
      <c r="B507" s="22" t="s">
        <v>190</v>
      </c>
      <c r="C507" s="23">
        <v>200</v>
      </c>
      <c r="D507" s="23">
        <v>0.05</v>
      </c>
      <c r="E507" s="23">
        <v>0.03</v>
      </c>
      <c r="F507" s="23">
        <v>0.64</v>
      </c>
      <c r="G507" s="23">
        <v>2.17</v>
      </c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5.75" thickBot="1" x14ac:dyDescent="0.3">
      <c r="A508" s="5" t="s">
        <v>156</v>
      </c>
      <c r="B508" s="22" t="s">
        <v>157</v>
      </c>
      <c r="C508" s="22" t="s">
        <v>34</v>
      </c>
      <c r="D508" s="23">
        <v>0.72</v>
      </c>
      <c r="E508" s="23">
        <v>0.28000000000000003</v>
      </c>
      <c r="F508" s="23">
        <v>13.7</v>
      </c>
      <c r="G508" s="23">
        <v>55</v>
      </c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5.75" thickBot="1" x14ac:dyDescent="0.3">
      <c r="A509" s="137" t="s">
        <v>84</v>
      </c>
      <c r="B509" s="138"/>
      <c r="C509" s="139"/>
      <c r="D509" s="28">
        <f>SUM(D501:D508)</f>
        <v>24.399999999999995</v>
      </c>
      <c r="E509" s="28">
        <f>SUM(E501:E508)</f>
        <v>18.03</v>
      </c>
      <c r="F509" s="28">
        <f>SUM(F501:F508)</f>
        <v>79.7</v>
      </c>
      <c r="G509" s="28">
        <f>SUM(G501:G508)</f>
        <v>534.80999999999995</v>
      </c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5.75" thickBot="1" x14ac:dyDescent="0.3">
      <c r="A510" s="140" t="s">
        <v>13</v>
      </c>
      <c r="B510" s="140"/>
      <c r="C510" s="140"/>
      <c r="D510" s="140"/>
      <c r="E510" s="140"/>
      <c r="F510" s="140"/>
      <c r="G510" s="140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5.75" customHeight="1" thickBot="1" x14ac:dyDescent="0.3">
      <c r="A511" s="141" t="s">
        <v>6</v>
      </c>
      <c r="B511" s="141" t="s">
        <v>7</v>
      </c>
      <c r="C511" s="141" t="s">
        <v>0</v>
      </c>
      <c r="D511" s="143" t="s">
        <v>8</v>
      </c>
      <c r="E511" s="144"/>
      <c r="F511" s="145"/>
      <c r="G511" s="146" t="s">
        <v>327</v>
      </c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29.25" thickBot="1" x14ac:dyDescent="0.3">
      <c r="A512" s="142"/>
      <c r="B512" s="142"/>
      <c r="C512" s="142"/>
      <c r="D512" s="49" t="s">
        <v>1</v>
      </c>
      <c r="E512" s="49" t="s">
        <v>2</v>
      </c>
      <c r="F512" s="28" t="s">
        <v>3</v>
      </c>
      <c r="G512" s="147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30.75" thickBot="1" x14ac:dyDescent="0.3">
      <c r="A513" s="5" t="s">
        <v>126</v>
      </c>
      <c r="B513" s="22" t="s">
        <v>284</v>
      </c>
      <c r="C513" s="22" t="s">
        <v>24</v>
      </c>
      <c r="D513" s="23">
        <v>6.53</v>
      </c>
      <c r="E513" s="23">
        <v>5.79</v>
      </c>
      <c r="F513" s="23">
        <v>22.73</v>
      </c>
      <c r="G513" s="23">
        <v>166.38</v>
      </c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5.75" thickBot="1" x14ac:dyDescent="0.3">
      <c r="A514" s="5" t="s">
        <v>86</v>
      </c>
      <c r="B514" s="22" t="s">
        <v>218</v>
      </c>
      <c r="C514" s="22" t="s">
        <v>29</v>
      </c>
      <c r="D514" s="23">
        <v>5.5</v>
      </c>
      <c r="E514" s="23">
        <v>0.9</v>
      </c>
      <c r="F514" s="23">
        <v>32.65</v>
      </c>
      <c r="G514" s="23">
        <v>157</v>
      </c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5.75" thickBot="1" x14ac:dyDescent="0.3">
      <c r="A515" s="137" t="s">
        <v>84</v>
      </c>
      <c r="B515" s="138"/>
      <c r="C515" s="139"/>
      <c r="D515" s="49">
        <f>SUM(D513:D514)</f>
        <v>12.030000000000001</v>
      </c>
      <c r="E515" s="28">
        <f>SUM(E513:E514)</f>
        <v>6.69</v>
      </c>
      <c r="F515" s="28">
        <f>SUM(F513:F514)</f>
        <v>55.379999999999995</v>
      </c>
      <c r="G515" s="28">
        <f>SUM(G513:G514)</f>
        <v>323.38</v>
      </c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5.75" thickBot="1" x14ac:dyDescent="0.3">
      <c r="A516" s="148" t="s">
        <v>376</v>
      </c>
      <c r="B516" s="148"/>
      <c r="C516" s="148"/>
      <c r="D516" s="148"/>
      <c r="E516" s="148"/>
      <c r="F516" s="148"/>
      <c r="G516" s="148"/>
    </row>
    <row r="517" spans="1:16" ht="15.75" customHeight="1" thickBot="1" x14ac:dyDescent="0.3">
      <c r="A517" s="141" t="s">
        <v>6</v>
      </c>
      <c r="B517" s="141" t="s">
        <v>7</v>
      </c>
      <c r="C517" s="141" t="s">
        <v>0</v>
      </c>
      <c r="D517" s="143" t="s">
        <v>8</v>
      </c>
      <c r="E517" s="144"/>
      <c r="F517" s="145"/>
      <c r="G517" s="146" t="s">
        <v>327</v>
      </c>
    </row>
    <row r="518" spans="1:16" ht="30" thickBot="1" x14ac:dyDescent="0.3">
      <c r="A518" s="142"/>
      <c r="B518" s="142"/>
      <c r="C518" s="142"/>
      <c r="D518" s="76" t="s">
        <v>1</v>
      </c>
      <c r="E518" s="76" t="s">
        <v>2</v>
      </c>
      <c r="F518" s="28" t="s">
        <v>3</v>
      </c>
      <c r="G518" s="147"/>
    </row>
    <row r="519" spans="1:16" ht="15.75" thickBot="1" x14ac:dyDescent="0.3">
      <c r="A519" s="5" t="s">
        <v>286</v>
      </c>
      <c r="B519" s="22" t="s">
        <v>287</v>
      </c>
      <c r="C519" s="22" t="s">
        <v>104</v>
      </c>
      <c r="D519" s="23">
        <v>3</v>
      </c>
      <c r="E519" s="23">
        <v>3.6</v>
      </c>
      <c r="F519" s="23">
        <v>4.4400000000000004</v>
      </c>
      <c r="G519" s="23">
        <v>63.72</v>
      </c>
    </row>
    <row r="520" spans="1:16" ht="15.75" thickBot="1" x14ac:dyDescent="0.3">
      <c r="A520" s="67" t="s">
        <v>152</v>
      </c>
      <c r="B520" s="112" t="s">
        <v>236</v>
      </c>
      <c r="C520" s="51" t="s">
        <v>29</v>
      </c>
      <c r="D520" s="23">
        <v>7.9</v>
      </c>
      <c r="E520" s="23">
        <v>1.74</v>
      </c>
      <c r="F520" s="23">
        <v>29.06</v>
      </c>
      <c r="G520" s="23">
        <v>153.9</v>
      </c>
    </row>
    <row r="521" spans="1:16" ht="15.75" thickBot="1" x14ac:dyDescent="0.3">
      <c r="A521" s="137" t="s">
        <v>84</v>
      </c>
      <c r="B521" s="138"/>
      <c r="C521" s="139"/>
      <c r="D521" s="49">
        <f>SUM(D519:D520)</f>
        <v>10.9</v>
      </c>
      <c r="E521" s="28">
        <f>SUM(E520)</f>
        <v>1.74</v>
      </c>
      <c r="F521" s="28">
        <f>SUM(F519:F520)</f>
        <v>33.5</v>
      </c>
      <c r="G521" s="28">
        <f>SUM(G519:G520)</f>
        <v>217.62</v>
      </c>
    </row>
    <row r="522" spans="1:16" ht="15.75" thickBot="1" x14ac:dyDescent="0.3">
      <c r="A522" s="149" t="s">
        <v>85</v>
      </c>
      <c r="B522" s="150"/>
      <c r="C522" s="151"/>
      <c r="D522" s="30">
        <f>D521+D515+D509+D497</f>
        <v>62.21</v>
      </c>
      <c r="E522" s="30">
        <f>E521+E515+E509+E497</f>
        <v>45.269999999999996</v>
      </c>
      <c r="F522" s="30">
        <f>F521+F515+F509+F497</f>
        <v>203.95999999999998</v>
      </c>
      <c r="G522" s="30">
        <f>G521+G515+G509+G497</f>
        <v>1436.01</v>
      </c>
    </row>
    <row r="523" spans="1:16" x14ac:dyDescent="0.25">
      <c r="A523" s="39"/>
      <c r="B523" s="39"/>
      <c r="C523" s="39"/>
      <c r="D523" s="63"/>
      <c r="E523" s="63"/>
      <c r="F523" s="63"/>
      <c r="G523" s="63"/>
      <c r="H523" s="1"/>
      <c r="I523" s="1"/>
      <c r="J523" s="1"/>
      <c r="K523" s="1"/>
      <c r="L523" s="1"/>
      <c r="M523" s="1"/>
      <c r="N523" s="1"/>
      <c r="O523" s="1"/>
      <c r="P523" s="1"/>
    </row>
    <row r="524" spans="1:16" x14ac:dyDescent="0.25">
      <c r="A524" s="136" t="s">
        <v>263</v>
      </c>
      <c r="B524" s="136"/>
      <c r="C524" s="136"/>
      <c r="D524" s="136"/>
      <c r="E524" s="136"/>
      <c r="F524" s="136"/>
      <c r="G524" s="136"/>
      <c r="H524" s="1"/>
      <c r="I524" s="1"/>
      <c r="J524" s="1"/>
      <c r="K524" s="1"/>
      <c r="L524" s="1"/>
      <c r="M524" s="1"/>
      <c r="N524" s="1"/>
      <c r="O524" s="1"/>
      <c r="P524" s="1"/>
    </row>
    <row r="525" spans="1:16" x14ac:dyDescent="0.25">
      <c r="A525" s="153">
        <v>14</v>
      </c>
      <c r="B525" s="153"/>
      <c r="C525" s="153"/>
      <c r="D525" s="153"/>
      <c r="E525" s="153"/>
      <c r="F525" s="153"/>
      <c r="G525" s="153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15.75" x14ac:dyDescent="0.25">
      <c r="A526" s="15" t="s">
        <v>25</v>
      </c>
      <c r="B526" s="54"/>
      <c r="C526" s="26"/>
      <c r="D526" s="26"/>
      <c r="E526" s="26"/>
      <c r="F526" s="26"/>
      <c r="G526" s="26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15.75" x14ac:dyDescent="0.25">
      <c r="A527" s="15" t="s">
        <v>9</v>
      </c>
      <c r="B527" s="54"/>
      <c r="C527" s="26"/>
      <c r="D527" s="26"/>
      <c r="E527" s="26"/>
      <c r="F527" s="26"/>
      <c r="G527" s="26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15.75" thickBot="1" x14ac:dyDescent="0.3">
      <c r="A528" s="140" t="s">
        <v>11</v>
      </c>
      <c r="B528" s="140"/>
      <c r="C528" s="140"/>
      <c r="D528" s="140"/>
      <c r="E528" s="140"/>
      <c r="F528" s="140"/>
      <c r="G528" s="140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15.75" customHeight="1" thickBot="1" x14ac:dyDescent="0.3">
      <c r="A529" s="141" t="s">
        <v>6</v>
      </c>
      <c r="B529" s="141" t="s">
        <v>7</v>
      </c>
      <c r="C529" s="141" t="s">
        <v>0</v>
      </c>
      <c r="D529" s="143" t="s">
        <v>8</v>
      </c>
      <c r="E529" s="144"/>
      <c r="F529" s="145"/>
      <c r="G529" s="146" t="s">
        <v>327</v>
      </c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29.25" thickBot="1" x14ac:dyDescent="0.3">
      <c r="A530" s="142"/>
      <c r="B530" s="142"/>
      <c r="C530" s="142"/>
      <c r="D530" s="49" t="s">
        <v>1</v>
      </c>
      <c r="E530" s="49" t="s">
        <v>2</v>
      </c>
      <c r="F530" s="28" t="s">
        <v>3</v>
      </c>
      <c r="G530" s="147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45.75" thickBot="1" x14ac:dyDescent="0.3">
      <c r="A531" s="67" t="s">
        <v>54</v>
      </c>
      <c r="B531" s="70" t="s">
        <v>219</v>
      </c>
      <c r="C531" s="71" t="s">
        <v>62</v>
      </c>
      <c r="D531" s="72">
        <v>7.85</v>
      </c>
      <c r="E531" s="72">
        <v>13.51</v>
      </c>
      <c r="F531" s="72">
        <v>41.43</v>
      </c>
      <c r="G531" s="72">
        <v>316.73</v>
      </c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31.5" customHeight="1" thickBot="1" x14ac:dyDescent="0.3">
      <c r="A532" s="5" t="s">
        <v>37</v>
      </c>
      <c r="B532" s="22" t="s">
        <v>191</v>
      </c>
      <c r="C532" s="23">
        <v>200</v>
      </c>
      <c r="D532" s="24"/>
      <c r="E532" s="24"/>
      <c r="F532" s="23"/>
      <c r="G532" s="23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15.75" thickBot="1" x14ac:dyDescent="0.3">
      <c r="A533" s="5" t="s">
        <v>156</v>
      </c>
      <c r="B533" s="22" t="s">
        <v>157</v>
      </c>
      <c r="C533" s="22" t="s">
        <v>34</v>
      </c>
      <c r="D533" s="23">
        <v>0.72</v>
      </c>
      <c r="E533" s="23">
        <v>0.28000000000000003</v>
      </c>
      <c r="F533" s="23">
        <v>13.7</v>
      </c>
      <c r="G533" s="23">
        <v>55</v>
      </c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15.75" thickBot="1" x14ac:dyDescent="0.3">
      <c r="A534" s="137" t="s">
        <v>84</v>
      </c>
      <c r="B534" s="138"/>
      <c r="C534" s="139"/>
      <c r="D534" s="28">
        <f>SUM(D531:D533)</f>
        <v>8.57</v>
      </c>
      <c r="E534" s="28">
        <f>SUM(E531:E533)</f>
        <v>13.79</v>
      </c>
      <c r="F534" s="28">
        <f>SUM(F531:F533)</f>
        <v>55.129999999999995</v>
      </c>
      <c r="G534" s="28">
        <f>SUM(G531:G533)</f>
        <v>371.73</v>
      </c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15.75" thickBot="1" x14ac:dyDescent="0.3">
      <c r="A535" s="140" t="s">
        <v>12</v>
      </c>
      <c r="B535" s="140"/>
      <c r="C535" s="140"/>
      <c r="D535" s="140"/>
      <c r="E535" s="140"/>
      <c r="F535" s="140"/>
      <c r="G535" s="140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15.75" customHeight="1" thickBot="1" x14ac:dyDescent="0.3">
      <c r="A536" s="141" t="s">
        <v>6</v>
      </c>
      <c r="B536" s="141" t="s">
        <v>7</v>
      </c>
      <c r="C536" s="141" t="s">
        <v>0</v>
      </c>
      <c r="D536" s="143" t="s">
        <v>8</v>
      </c>
      <c r="E536" s="144"/>
      <c r="F536" s="145"/>
      <c r="G536" s="146" t="s">
        <v>327</v>
      </c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29.25" thickBot="1" x14ac:dyDescent="0.3">
      <c r="A537" s="142"/>
      <c r="B537" s="142"/>
      <c r="C537" s="142"/>
      <c r="D537" s="49" t="s">
        <v>1</v>
      </c>
      <c r="E537" s="49" t="s">
        <v>2</v>
      </c>
      <c r="F537" s="28" t="s">
        <v>3</v>
      </c>
      <c r="G537" s="147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15.75" thickBot="1" x14ac:dyDescent="0.3">
      <c r="A538" s="5" t="s">
        <v>39</v>
      </c>
      <c r="B538" s="22" t="s">
        <v>220</v>
      </c>
      <c r="C538" s="22" t="s">
        <v>65</v>
      </c>
      <c r="D538" s="23">
        <v>4.6399999999999997</v>
      </c>
      <c r="E538" s="23">
        <v>6.93</v>
      </c>
      <c r="F538" s="23">
        <v>16.670000000000002</v>
      </c>
      <c r="G538" s="23">
        <v>141.69999999999999</v>
      </c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15.75" thickBot="1" x14ac:dyDescent="0.3">
      <c r="A539" s="5" t="s">
        <v>5</v>
      </c>
      <c r="B539" s="22" t="s">
        <v>161</v>
      </c>
      <c r="C539" s="23">
        <v>30</v>
      </c>
      <c r="D539" s="23">
        <v>2.31</v>
      </c>
      <c r="E539" s="23">
        <v>0.42</v>
      </c>
      <c r="F539" s="23">
        <v>15.75</v>
      </c>
      <c r="G539" s="23">
        <v>65.400000000000006</v>
      </c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15.75" thickBot="1" x14ac:dyDescent="0.3">
      <c r="A540" s="5" t="s">
        <v>127</v>
      </c>
      <c r="B540" s="22" t="s">
        <v>252</v>
      </c>
      <c r="C540" s="22" t="s">
        <v>97</v>
      </c>
      <c r="D540" s="23">
        <v>18.399999999999999</v>
      </c>
      <c r="E540" s="23">
        <v>20.14</v>
      </c>
      <c r="F540" s="23">
        <v>4.97</v>
      </c>
      <c r="G540" s="23">
        <v>273.39</v>
      </c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15.75" thickBot="1" x14ac:dyDescent="0.3">
      <c r="A541" s="5" t="s">
        <v>68</v>
      </c>
      <c r="B541" s="22" t="s">
        <v>162</v>
      </c>
      <c r="C541" s="22" t="s">
        <v>97</v>
      </c>
      <c r="D541" s="23">
        <v>1.77</v>
      </c>
      <c r="E541" s="23">
        <v>2.86</v>
      </c>
      <c r="F541" s="23">
        <v>12.88</v>
      </c>
      <c r="G541" s="23">
        <v>83.46</v>
      </c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45.75" thickBot="1" x14ac:dyDescent="0.3">
      <c r="A542" s="5" t="s">
        <v>92</v>
      </c>
      <c r="B542" s="22" t="s">
        <v>188</v>
      </c>
      <c r="C542" s="22" t="s">
        <v>29</v>
      </c>
      <c r="D542" s="23">
        <v>0.67</v>
      </c>
      <c r="E542" s="23">
        <v>1.6</v>
      </c>
      <c r="F542" s="23">
        <v>2.64</v>
      </c>
      <c r="G542" s="23">
        <v>25.4</v>
      </c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15.75" thickBot="1" x14ac:dyDescent="0.3">
      <c r="A543" s="5" t="s">
        <v>90</v>
      </c>
      <c r="B543" s="22" t="s">
        <v>189</v>
      </c>
      <c r="C543" s="22" t="s">
        <v>98</v>
      </c>
      <c r="D543" s="23">
        <v>0.2</v>
      </c>
      <c r="E543" s="23">
        <v>0.04</v>
      </c>
      <c r="F543" s="23">
        <v>0.82</v>
      </c>
      <c r="G543" s="23">
        <v>3.4</v>
      </c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15.75" thickBot="1" x14ac:dyDescent="0.3">
      <c r="A544" s="5" t="s">
        <v>42</v>
      </c>
      <c r="B544" s="22"/>
      <c r="C544" s="23">
        <v>200</v>
      </c>
      <c r="D544" s="23"/>
      <c r="E544" s="23"/>
      <c r="F544" s="23"/>
      <c r="G544" s="23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15.75" thickBot="1" x14ac:dyDescent="0.3">
      <c r="A545" s="137" t="s">
        <v>84</v>
      </c>
      <c r="B545" s="138"/>
      <c r="C545" s="139"/>
      <c r="D545" s="28">
        <f>SUM(D538:D544)</f>
        <v>27.99</v>
      </c>
      <c r="E545" s="28">
        <f>SUM(E538:E544)</f>
        <v>31.990000000000002</v>
      </c>
      <c r="F545" s="28">
        <f>SUM(F538:F544)</f>
        <v>53.730000000000004</v>
      </c>
      <c r="G545" s="28">
        <f>SUM(G538:G544)</f>
        <v>592.75</v>
      </c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15.75" thickBot="1" x14ac:dyDescent="0.3">
      <c r="A546" s="140" t="s">
        <v>13</v>
      </c>
      <c r="B546" s="140"/>
      <c r="C546" s="140"/>
      <c r="D546" s="140"/>
      <c r="E546" s="140"/>
      <c r="F546" s="140"/>
      <c r="G546" s="140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15.75" customHeight="1" thickBot="1" x14ac:dyDescent="0.3">
      <c r="A547" s="141" t="s">
        <v>6</v>
      </c>
      <c r="B547" s="141" t="s">
        <v>7</v>
      </c>
      <c r="C547" s="141" t="s">
        <v>0</v>
      </c>
      <c r="D547" s="143" t="s">
        <v>8</v>
      </c>
      <c r="E547" s="144"/>
      <c r="F547" s="145"/>
      <c r="G547" s="146" t="s">
        <v>327</v>
      </c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29.25" thickBot="1" x14ac:dyDescent="0.3">
      <c r="A548" s="142"/>
      <c r="B548" s="142"/>
      <c r="C548" s="142"/>
      <c r="D548" s="49" t="s">
        <v>1</v>
      </c>
      <c r="E548" s="49" t="s">
        <v>2</v>
      </c>
      <c r="F548" s="28" t="s">
        <v>3</v>
      </c>
      <c r="G548" s="147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30.75" thickBot="1" x14ac:dyDescent="0.3">
      <c r="A549" s="5" t="s">
        <v>299</v>
      </c>
      <c r="B549" s="22" t="s">
        <v>310</v>
      </c>
      <c r="C549" s="22" t="s">
        <v>24</v>
      </c>
      <c r="D549" s="23">
        <v>9.76</v>
      </c>
      <c r="E549" s="23">
        <v>7.02</v>
      </c>
      <c r="F549" s="23">
        <v>45.74</v>
      </c>
      <c r="G549" s="23">
        <v>259.98</v>
      </c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15.75" thickBot="1" x14ac:dyDescent="0.3">
      <c r="A550" s="5" t="s">
        <v>291</v>
      </c>
      <c r="B550" s="22" t="s">
        <v>179</v>
      </c>
      <c r="C550" s="22" t="s">
        <v>342</v>
      </c>
      <c r="D550" s="23">
        <v>0.99</v>
      </c>
      <c r="E550" s="23">
        <v>0.39</v>
      </c>
      <c r="F550" s="23">
        <v>15.7</v>
      </c>
      <c r="G550" s="23">
        <v>66.150000000000006</v>
      </c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30.75" thickBot="1" x14ac:dyDescent="0.3">
      <c r="A551" s="95" t="s">
        <v>270</v>
      </c>
      <c r="B551" s="51" t="s">
        <v>191</v>
      </c>
      <c r="C551" s="22" t="s">
        <v>24</v>
      </c>
      <c r="D551" s="37"/>
      <c r="E551" s="37"/>
      <c r="F551" s="37"/>
      <c r="G551" s="37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15.75" thickBot="1" x14ac:dyDescent="0.3">
      <c r="A552" s="137" t="s">
        <v>84</v>
      </c>
      <c r="B552" s="138"/>
      <c r="C552" s="139"/>
      <c r="D552" s="49">
        <f>SUM(D549:D551)</f>
        <v>10.75</v>
      </c>
      <c r="E552" s="28">
        <f>SUM(E549:E551)</f>
        <v>7.4099999999999993</v>
      </c>
      <c r="F552" s="28">
        <f>SUM(F549:F551)</f>
        <v>61.44</v>
      </c>
      <c r="G552" s="28">
        <f>SUM(G549:G551)</f>
        <v>326.13</v>
      </c>
      <c r="H552" s="1"/>
      <c r="I552" s="1"/>
      <c r="J552" s="1"/>
      <c r="K552" s="1"/>
      <c r="L552" s="1"/>
      <c r="M552" s="1"/>
      <c r="N552" s="1"/>
      <c r="O552" s="1"/>
      <c r="P552" s="1"/>
    </row>
    <row r="553" spans="1:16" x14ac:dyDescent="0.25">
      <c r="A553" s="107"/>
      <c r="B553" s="107"/>
      <c r="C553" s="107"/>
      <c r="D553" s="62"/>
      <c r="E553" s="62"/>
      <c r="F553" s="62"/>
      <c r="G553" s="62"/>
      <c r="H553" s="1"/>
      <c r="I553" s="1"/>
      <c r="J553" s="1"/>
      <c r="K553" s="1"/>
      <c r="L553" s="1"/>
      <c r="M553" s="1"/>
      <c r="N553" s="1"/>
      <c r="O553" s="1"/>
      <c r="P553" s="1"/>
    </row>
    <row r="554" spans="1:16" x14ac:dyDescent="0.25">
      <c r="A554" s="107"/>
      <c r="B554" s="107"/>
      <c r="C554" s="107"/>
      <c r="D554" s="62"/>
      <c r="E554" s="62"/>
      <c r="F554" s="62"/>
      <c r="G554" s="62"/>
      <c r="H554" s="1"/>
      <c r="I554" s="1"/>
      <c r="J554" s="1"/>
      <c r="K554" s="1"/>
      <c r="L554" s="1"/>
      <c r="M554" s="1"/>
      <c r="N554" s="1"/>
      <c r="O554" s="1"/>
      <c r="P554" s="1"/>
    </row>
    <row r="555" spans="1:16" x14ac:dyDescent="0.25">
      <c r="A555" s="107"/>
      <c r="B555" s="107"/>
      <c r="C555" s="107"/>
      <c r="D555" s="62"/>
      <c r="E555" s="62"/>
      <c r="F555" s="62"/>
      <c r="G555" s="62"/>
      <c r="H555" s="1"/>
      <c r="I555" s="1"/>
      <c r="J555" s="1"/>
      <c r="K555" s="1"/>
      <c r="L555" s="1"/>
      <c r="M555" s="1"/>
      <c r="N555" s="1"/>
      <c r="O555" s="1"/>
      <c r="P555" s="1"/>
    </row>
    <row r="556" spans="1:16" x14ac:dyDescent="0.25">
      <c r="A556" s="107"/>
      <c r="B556" s="107"/>
      <c r="C556" s="107"/>
      <c r="D556" s="62"/>
      <c r="E556" s="62"/>
      <c r="F556" s="62"/>
      <c r="G556" s="62"/>
      <c r="H556" s="1"/>
      <c r="I556" s="1"/>
      <c r="J556" s="1"/>
      <c r="K556" s="1"/>
      <c r="L556" s="1"/>
      <c r="M556" s="1"/>
      <c r="N556" s="1"/>
      <c r="O556" s="1"/>
      <c r="P556" s="1"/>
    </row>
    <row r="557" spans="1:16" x14ac:dyDescent="0.25">
      <c r="A557" s="107"/>
      <c r="B557" s="107"/>
      <c r="C557" s="107"/>
      <c r="D557" s="62"/>
      <c r="E557" s="62"/>
      <c r="F557" s="62"/>
      <c r="G557" s="62"/>
      <c r="H557" s="1"/>
      <c r="I557" s="1"/>
      <c r="J557" s="1"/>
      <c r="K557" s="1"/>
      <c r="L557" s="1"/>
      <c r="M557" s="1"/>
      <c r="N557" s="1"/>
      <c r="O557" s="1"/>
      <c r="P557" s="1"/>
    </row>
    <row r="558" spans="1:16" x14ac:dyDescent="0.25">
      <c r="A558" s="107"/>
      <c r="B558" s="107"/>
      <c r="C558" s="107"/>
      <c r="D558" s="62"/>
      <c r="E558" s="62"/>
      <c r="F558" s="62"/>
      <c r="G558" s="62"/>
      <c r="H558" s="1"/>
      <c r="I558" s="1"/>
      <c r="J558" s="1"/>
      <c r="K558" s="1"/>
      <c r="L558" s="1"/>
      <c r="M558" s="1"/>
      <c r="N558" s="1"/>
      <c r="O558" s="1"/>
      <c r="P558" s="1"/>
    </row>
    <row r="559" spans="1:16" x14ac:dyDescent="0.25">
      <c r="A559" s="107"/>
      <c r="B559" s="107"/>
      <c r="C559" s="107"/>
      <c r="D559" s="62"/>
      <c r="E559" s="62"/>
      <c r="F559" s="62"/>
      <c r="G559" s="62"/>
      <c r="H559" s="1"/>
      <c r="I559" s="1"/>
      <c r="J559" s="1"/>
      <c r="K559" s="1"/>
      <c r="L559" s="1"/>
      <c r="M559" s="1"/>
      <c r="N559" s="1"/>
      <c r="O559" s="1"/>
      <c r="P559" s="1"/>
    </row>
    <row r="560" spans="1:16" x14ac:dyDescent="0.25">
      <c r="A560" s="107"/>
      <c r="B560" s="107"/>
      <c r="C560" s="107"/>
      <c r="D560" s="62"/>
      <c r="E560" s="62"/>
      <c r="F560" s="62"/>
      <c r="G560" s="62"/>
      <c r="H560" s="1"/>
      <c r="I560" s="1"/>
      <c r="J560" s="1"/>
      <c r="K560" s="1"/>
      <c r="L560" s="1"/>
      <c r="M560" s="1"/>
      <c r="N560" s="1"/>
      <c r="O560" s="1"/>
      <c r="P560" s="1"/>
    </row>
    <row r="561" spans="1:16" x14ac:dyDescent="0.25">
      <c r="A561" s="107"/>
      <c r="B561" s="107"/>
      <c r="C561" s="107"/>
      <c r="D561" s="62"/>
      <c r="E561" s="62"/>
      <c r="F561" s="62"/>
      <c r="G561" s="62"/>
      <c r="H561" s="1"/>
      <c r="I561" s="1"/>
      <c r="J561" s="1"/>
      <c r="K561" s="1"/>
      <c r="L561" s="1"/>
      <c r="M561" s="1"/>
      <c r="N561" s="1"/>
      <c r="O561" s="1"/>
      <c r="P561" s="1"/>
    </row>
    <row r="562" spans="1:16" x14ac:dyDescent="0.25">
      <c r="A562" s="107"/>
      <c r="B562" s="107"/>
      <c r="C562" s="107"/>
      <c r="D562" s="62"/>
      <c r="E562" s="62"/>
      <c r="F562" s="62"/>
      <c r="G562" s="62"/>
      <c r="H562" s="1"/>
      <c r="I562" s="1"/>
      <c r="J562" s="1"/>
      <c r="K562" s="1"/>
      <c r="L562" s="1"/>
      <c r="M562" s="1"/>
      <c r="N562" s="1"/>
      <c r="O562" s="1"/>
      <c r="P562" s="1"/>
    </row>
    <row r="563" spans="1:16" x14ac:dyDescent="0.25">
      <c r="A563" s="107"/>
      <c r="B563" s="107"/>
      <c r="C563" s="107"/>
      <c r="D563" s="62"/>
      <c r="E563" s="62"/>
      <c r="F563" s="62"/>
      <c r="G563" s="62"/>
      <c r="H563" s="1"/>
      <c r="I563" s="1"/>
      <c r="J563" s="1"/>
      <c r="K563" s="1"/>
      <c r="L563" s="1"/>
      <c r="M563" s="1"/>
      <c r="N563" s="1"/>
      <c r="O563" s="1"/>
      <c r="P563" s="1"/>
    </row>
    <row r="564" spans="1:16" x14ac:dyDescent="0.25">
      <c r="A564" s="152">
        <v>15</v>
      </c>
      <c r="B564" s="152"/>
      <c r="C564" s="152"/>
      <c r="D564" s="152"/>
      <c r="E564" s="152"/>
      <c r="F564" s="152"/>
      <c r="G564" s="152"/>
      <c r="H564" s="1"/>
      <c r="I564" s="1"/>
      <c r="J564" s="1"/>
      <c r="K564" s="1"/>
      <c r="L564" s="1"/>
      <c r="M564" s="1"/>
      <c r="N564" s="1"/>
      <c r="O564" s="1"/>
      <c r="P564" s="1"/>
    </row>
    <row r="565" spans="1:16" x14ac:dyDescent="0.25">
      <c r="A565" s="134"/>
      <c r="B565" s="134"/>
      <c r="C565" s="134"/>
      <c r="D565" s="134"/>
      <c r="E565" s="134"/>
      <c r="F565" s="134"/>
      <c r="G565" s="134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15.75" thickBot="1" x14ac:dyDescent="0.3">
      <c r="A566" s="148" t="s">
        <v>376</v>
      </c>
      <c r="B566" s="148"/>
      <c r="C566" s="148"/>
      <c r="D566" s="148"/>
      <c r="E566" s="148"/>
      <c r="F566" s="148"/>
      <c r="G566" s="148"/>
    </row>
    <row r="567" spans="1:16" ht="15.75" customHeight="1" thickBot="1" x14ac:dyDescent="0.3">
      <c r="A567" s="141" t="s">
        <v>6</v>
      </c>
      <c r="B567" s="141" t="s">
        <v>7</v>
      </c>
      <c r="C567" s="141" t="s">
        <v>0</v>
      </c>
      <c r="D567" s="143" t="s">
        <v>8</v>
      </c>
      <c r="E567" s="144"/>
      <c r="F567" s="145"/>
      <c r="G567" s="146" t="s">
        <v>327</v>
      </c>
    </row>
    <row r="568" spans="1:16" ht="30" thickBot="1" x14ac:dyDescent="0.3">
      <c r="A568" s="142"/>
      <c r="B568" s="142"/>
      <c r="C568" s="142"/>
      <c r="D568" s="27" t="s">
        <v>1</v>
      </c>
      <c r="E568" s="27" t="s">
        <v>2</v>
      </c>
      <c r="F568" s="28" t="s">
        <v>3</v>
      </c>
      <c r="G568" s="147"/>
    </row>
    <row r="569" spans="1:16" ht="15.75" thickBot="1" x14ac:dyDescent="0.3">
      <c r="A569" s="5" t="s">
        <v>318</v>
      </c>
      <c r="B569" s="22" t="s">
        <v>353</v>
      </c>
      <c r="C569" s="22" t="s">
        <v>97</v>
      </c>
      <c r="D569" s="23">
        <v>12.8</v>
      </c>
      <c r="E569" s="23">
        <v>7.2</v>
      </c>
      <c r="F569" s="23">
        <v>2.8</v>
      </c>
      <c r="G569" s="23">
        <v>128</v>
      </c>
    </row>
    <row r="570" spans="1:16" ht="16.5" customHeight="1" thickBot="1" x14ac:dyDescent="0.3">
      <c r="A570" s="5" t="s">
        <v>119</v>
      </c>
      <c r="B570" s="112" t="s">
        <v>213</v>
      </c>
      <c r="C570" s="51" t="s">
        <v>142</v>
      </c>
      <c r="D570" s="23">
        <v>0.03</v>
      </c>
      <c r="E570" s="23"/>
      <c r="F570" s="23">
        <v>7.46</v>
      </c>
      <c r="G570" s="23">
        <v>28.2</v>
      </c>
    </row>
    <row r="571" spans="1:16" ht="16.5" customHeight="1" thickBot="1" x14ac:dyDescent="0.3">
      <c r="A571" s="5" t="s">
        <v>239</v>
      </c>
      <c r="B571" s="112" t="s">
        <v>240</v>
      </c>
      <c r="C571" s="51" t="s">
        <v>118</v>
      </c>
      <c r="D571" s="23">
        <v>1.26</v>
      </c>
      <c r="E571" s="23">
        <v>0.36</v>
      </c>
      <c r="F571" s="23">
        <v>12.3</v>
      </c>
      <c r="G571" s="23">
        <v>55.36</v>
      </c>
    </row>
    <row r="572" spans="1:16" ht="30.75" thickBot="1" x14ac:dyDescent="0.3">
      <c r="A572" s="67" t="s">
        <v>37</v>
      </c>
      <c r="B572" s="112" t="s">
        <v>191</v>
      </c>
      <c r="C572" s="51" t="s">
        <v>24</v>
      </c>
      <c r="D572" s="23"/>
      <c r="E572" s="23"/>
      <c r="F572" s="23"/>
      <c r="G572" s="23"/>
    </row>
    <row r="573" spans="1:16" ht="15.75" thickBot="1" x14ac:dyDescent="0.3">
      <c r="A573" s="137" t="s">
        <v>84</v>
      </c>
      <c r="B573" s="138"/>
      <c r="C573" s="139"/>
      <c r="D573" s="49">
        <f>SUM(D569:D572)</f>
        <v>14.09</v>
      </c>
      <c r="E573" s="28">
        <f>SUM(E569:E572)</f>
        <v>7.5600000000000005</v>
      </c>
      <c r="F573" s="28">
        <f>SUM(F569:F572)</f>
        <v>22.560000000000002</v>
      </c>
      <c r="G573" s="28">
        <f>SUM(G569:G572)</f>
        <v>211.56</v>
      </c>
    </row>
    <row r="574" spans="1:16" ht="15.75" thickBot="1" x14ac:dyDescent="0.3">
      <c r="A574" s="149" t="s">
        <v>85</v>
      </c>
      <c r="B574" s="150"/>
      <c r="C574" s="151"/>
      <c r="D574" s="30">
        <f>D573+D552+D545+D534</f>
        <v>61.4</v>
      </c>
      <c r="E574" s="30">
        <f>E573+E552+E545+E534</f>
        <v>60.75</v>
      </c>
      <c r="F574" s="30">
        <f>F573+F552+F545+F534</f>
        <v>192.86</v>
      </c>
      <c r="G574" s="30">
        <f>G573+G552+G545+G534</f>
        <v>1502.17</v>
      </c>
    </row>
    <row r="575" spans="1:16" x14ac:dyDescent="0.25">
      <c r="A575" s="26"/>
      <c r="B575" s="54"/>
      <c r="C575" s="26"/>
      <c r="D575" s="26"/>
      <c r="E575" s="26"/>
      <c r="F575" s="26"/>
      <c r="G575" s="26"/>
      <c r="H575" s="1"/>
      <c r="I575" s="1"/>
      <c r="J575" s="1" t="s">
        <v>300</v>
      </c>
      <c r="K575" s="1"/>
      <c r="L575" s="1"/>
      <c r="M575" s="1"/>
      <c r="N575" s="1"/>
      <c r="O575" s="1"/>
      <c r="P575" s="1"/>
    </row>
    <row r="576" spans="1:16" x14ac:dyDescent="0.25">
      <c r="A576" s="136" t="s">
        <v>263</v>
      </c>
      <c r="B576" s="136"/>
      <c r="C576" s="136"/>
      <c r="D576" s="136"/>
      <c r="E576" s="136"/>
      <c r="F576" s="136"/>
      <c r="G576" s="136"/>
      <c r="H576" s="1"/>
      <c r="I576" s="1"/>
      <c r="J576" s="1"/>
      <c r="K576" s="1"/>
      <c r="L576" s="1"/>
      <c r="M576" s="1"/>
      <c r="N576" s="1"/>
      <c r="O576" s="1"/>
      <c r="P576" s="1"/>
    </row>
    <row r="577" spans="1:16" x14ac:dyDescent="0.25">
      <c r="A577" s="105"/>
      <c r="B577" s="105"/>
      <c r="C577" s="105"/>
      <c r="D577" s="105"/>
      <c r="E577" s="105"/>
      <c r="F577" s="105"/>
      <c r="G577" s="105"/>
      <c r="H577" s="1"/>
      <c r="I577" s="1"/>
      <c r="J577" s="1"/>
      <c r="K577" s="1"/>
      <c r="L577" s="1"/>
      <c r="M577" s="1"/>
      <c r="N577" s="1"/>
      <c r="O577" s="1"/>
      <c r="P577" s="1"/>
    </row>
    <row r="578" spans="1:16" x14ac:dyDescent="0.25">
      <c r="A578" s="105"/>
      <c r="B578" s="105"/>
      <c r="C578" s="105"/>
      <c r="D578" s="105"/>
      <c r="E578" s="105"/>
      <c r="F578" s="105"/>
      <c r="G578" s="105"/>
      <c r="H578" s="1"/>
      <c r="I578" s="1"/>
      <c r="J578" s="1"/>
      <c r="K578" s="1"/>
      <c r="L578" s="1"/>
      <c r="M578" s="1"/>
      <c r="N578" s="1"/>
      <c r="O578" s="1"/>
      <c r="P578" s="1"/>
    </row>
    <row r="579" spans="1:16" x14ac:dyDescent="0.25">
      <c r="A579" s="105"/>
      <c r="B579" s="105"/>
      <c r="C579" s="105"/>
      <c r="D579" s="105"/>
      <c r="E579" s="105"/>
      <c r="F579" s="105"/>
      <c r="G579" s="105"/>
      <c r="H579" s="1"/>
      <c r="I579" s="1"/>
      <c r="J579" s="1"/>
      <c r="K579" s="1"/>
      <c r="L579" s="1"/>
      <c r="M579" s="1"/>
      <c r="N579" s="1"/>
      <c r="O579" s="1"/>
      <c r="P579" s="1"/>
    </row>
    <row r="580" spans="1:16" x14ac:dyDescent="0.25">
      <c r="A580" s="105"/>
      <c r="B580" s="105"/>
      <c r="C580" s="105"/>
      <c r="D580" s="105"/>
      <c r="E580" s="105"/>
      <c r="F580" s="105"/>
      <c r="G580" s="105"/>
      <c r="H580" s="1"/>
      <c r="I580" s="1"/>
      <c r="J580" s="1"/>
      <c r="K580" s="1"/>
      <c r="L580" s="1"/>
      <c r="M580" s="1"/>
      <c r="N580" s="1"/>
      <c r="O580" s="1"/>
      <c r="P580" s="1"/>
    </row>
    <row r="581" spans="1:16" x14ac:dyDescent="0.25">
      <c r="A581" s="105"/>
      <c r="B581" s="105"/>
      <c r="C581" s="105"/>
      <c r="D581" s="105"/>
      <c r="E581" s="105"/>
      <c r="F581" s="105"/>
      <c r="G581" s="105"/>
      <c r="H581" s="1"/>
      <c r="I581" s="1"/>
      <c r="J581" s="1"/>
      <c r="K581" s="1"/>
      <c r="L581" s="1"/>
      <c r="M581" s="1"/>
      <c r="N581" s="1"/>
      <c r="O581" s="1"/>
      <c r="P581" s="1"/>
    </row>
    <row r="582" spans="1:16" x14ac:dyDescent="0.25">
      <c r="A582" s="105"/>
      <c r="B582" s="105"/>
      <c r="C582" s="105"/>
      <c r="D582" s="105"/>
      <c r="E582" s="105"/>
      <c r="F582" s="105"/>
      <c r="G582" s="105"/>
      <c r="H582" s="1"/>
      <c r="I582" s="1"/>
      <c r="J582" s="1"/>
      <c r="K582" s="1"/>
      <c r="L582" s="1"/>
      <c r="M582" s="1"/>
      <c r="N582" s="1"/>
      <c r="O582" s="1"/>
      <c r="P582" s="1"/>
    </row>
    <row r="583" spans="1:16" x14ac:dyDescent="0.25">
      <c r="A583" s="105"/>
      <c r="B583" s="105"/>
      <c r="C583" s="105"/>
      <c r="D583" s="105"/>
      <c r="E583" s="105"/>
      <c r="F583" s="105"/>
      <c r="G583" s="105"/>
      <c r="H583" s="1"/>
      <c r="I583" s="1"/>
      <c r="J583" s="1"/>
      <c r="K583" s="1"/>
      <c r="L583" s="1"/>
      <c r="M583" s="1"/>
      <c r="N583" s="1"/>
      <c r="O583" s="1"/>
      <c r="P583" s="1"/>
    </row>
    <row r="584" spans="1:16" x14ac:dyDescent="0.25">
      <c r="A584" s="105"/>
      <c r="B584" s="105"/>
      <c r="C584" s="105"/>
      <c r="D584" s="105"/>
      <c r="E584" s="105"/>
      <c r="F584" s="105"/>
      <c r="G584" s="105"/>
      <c r="H584" s="1"/>
      <c r="I584" s="1"/>
      <c r="J584" s="1"/>
      <c r="K584" s="1"/>
      <c r="L584" s="1"/>
      <c r="M584" s="1"/>
      <c r="N584" s="1"/>
      <c r="O584" s="1"/>
      <c r="P584" s="1"/>
    </row>
    <row r="585" spans="1:16" x14ac:dyDescent="0.25">
      <c r="A585" s="105"/>
      <c r="B585" s="105"/>
      <c r="C585" s="105"/>
      <c r="D585" s="105"/>
      <c r="E585" s="105"/>
      <c r="F585" s="105"/>
      <c r="G585" s="105"/>
      <c r="H585" s="1"/>
      <c r="I585" s="1"/>
      <c r="J585" s="1"/>
      <c r="K585" s="1"/>
      <c r="L585" s="1"/>
      <c r="M585" s="1"/>
      <c r="N585" s="1"/>
      <c r="O585" s="1"/>
      <c r="P585" s="1"/>
    </row>
    <row r="586" spans="1:16" x14ac:dyDescent="0.25">
      <c r="A586" s="105"/>
      <c r="B586" s="105"/>
      <c r="C586" s="105"/>
      <c r="D586" s="105"/>
      <c r="E586" s="105"/>
      <c r="F586" s="105"/>
      <c r="G586" s="105"/>
      <c r="H586" s="1"/>
      <c r="I586" s="1"/>
      <c r="J586" s="1"/>
      <c r="K586" s="1"/>
      <c r="L586" s="1"/>
      <c r="M586" s="1"/>
      <c r="N586" s="1"/>
      <c r="O586" s="1"/>
      <c r="P586" s="1"/>
    </row>
    <row r="587" spans="1:16" x14ac:dyDescent="0.25">
      <c r="A587" s="105"/>
      <c r="B587" s="105"/>
      <c r="C587" s="105"/>
      <c r="D587" s="105"/>
      <c r="E587" s="105"/>
      <c r="F587" s="105"/>
      <c r="G587" s="105"/>
      <c r="H587" s="1"/>
      <c r="I587" s="1"/>
      <c r="J587" s="1"/>
      <c r="K587" s="1"/>
      <c r="L587" s="1"/>
      <c r="M587" s="1"/>
      <c r="N587" s="1"/>
      <c r="O587" s="1"/>
      <c r="P587" s="1"/>
    </row>
    <row r="588" spans="1:16" x14ac:dyDescent="0.25">
      <c r="A588" s="105"/>
      <c r="B588" s="105"/>
      <c r="C588" s="105"/>
      <c r="D588" s="105"/>
      <c r="E588" s="105"/>
      <c r="F588" s="105"/>
      <c r="G588" s="105"/>
      <c r="H588" s="1"/>
      <c r="I588" s="1"/>
      <c r="J588" s="1"/>
      <c r="K588" s="1"/>
      <c r="L588" s="1"/>
      <c r="M588" s="1"/>
      <c r="N588" s="1"/>
      <c r="O588" s="1"/>
      <c r="P588" s="1"/>
    </row>
    <row r="589" spans="1:16" x14ac:dyDescent="0.25">
      <c r="A589" s="105"/>
      <c r="B589" s="105"/>
      <c r="C589" s="105"/>
      <c r="D589" s="105"/>
      <c r="E589" s="105"/>
      <c r="F589" s="105"/>
      <c r="G589" s="105"/>
      <c r="H589" s="1"/>
      <c r="I589" s="1"/>
      <c r="J589" s="1"/>
      <c r="K589" s="1"/>
      <c r="L589" s="1"/>
      <c r="M589" s="1"/>
      <c r="N589" s="1"/>
      <c r="O589" s="1"/>
      <c r="P589" s="1"/>
    </row>
    <row r="590" spans="1:16" x14ac:dyDescent="0.25">
      <c r="A590" s="105"/>
      <c r="B590" s="105"/>
      <c r="C590" s="105"/>
      <c r="D590" s="105"/>
      <c r="E590" s="105"/>
      <c r="F590" s="105"/>
      <c r="G590" s="105"/>
      <c r="H590" s="1"/>
      <c r="I590" s="1"/>
      <c r="J590" s="1"/>
      <c r="K590" s="1"/>
      <c r="L590" s="1"/>
      <c r="M590" s="1"/>
      <c r="N590" s="1"/>
      <c r="O590" s="1"/>
      <c r="P590" s="1"/>
    </row>
    <row r="591" spans="1:16" x14ac:dyDescent="0.25">
      <c r="A591" s="105"/>
      <c r="B591" s="105"/>
      <c r="C591" s="105"/>
      <c r="D591" s="105"/>
      <c r="E591" s="105"/>
      <c r="F591" s="105"/>
      <c r="G591" s="105"/>
      <c r="H591" s="1"/>
      <c r="I591" s="1"/>
      <c r="J591" s="1"/>
      <c r="K591" s="1"/>
      <c r="L591" s="1"/>
      <c r="M591" s="1"/>
      <c r="N591" s="1"/>
      <c r="O591" s="1"/>
      <c r="P591" s="1"/>
    </row>
    <row r="592" spans="1:16" x14ac:dyDescent="0.25">
      <c r="A592" s="105"/>
      <c r="B592" s="105"/>
      <c r="C592" s="105"/>
      <c r="D592" s="105"/>
      <c r="E592" s="105"/>
      <c r="F592" s="105"/>
      <c r="G592" s="105"/>
      <c r="H592" s="1"/>
      <c r="I592" s="1"/>
      <c r="J592" s="1"/>
      <c r="K592" s="1"/>
      <c r="L592" s="1"/>
      <c r="M592" s="1"/>
      <c r="N592" s="1"/>
      <c r="O592" s="1"/>
      <c r="P592" s="1"/>
    </row>
    <row r="593" spans="1:16" x14ac:dyDescent="0.25">
      <c r="A593" s="105"/>
      <c r="B593" s="105"/>
      <c r="C593" s="105"/>
      <c r="D593" s="105"/>
      <c r="E593" s="105"/>
      <c r="F593" s="105"/>
      <c r="G593" s="105"/>
      <c r="H593" s="1"/>
      <c r="I593" s="1"/>
      <c r="J593" s="1"/>
      <c r="K593" s="1"/>
      <c r="L593" s="1"/>
      <c r="M593" s="1"/>
      <c r="N593" s="1"/>
      <c r="O593" s="1"/>
      <c r="P593" s="1"/>
    </row>
    <row r="594" spans="1:16" x14ac:dyDescent="0.25">
      <c r="A594" s="105"/>
      <c r="B594" s="105"/>
      <c r="C594" s="105"/>
      <c r="D594" s="105"/>
      <c r="E594" s="105"/>
      <c r="F594" s="105"/>
      <c r="G594" s="105"/>
      <c r="H594" s="1"/>
      <c r="I594" s="1"/>
      <c r="J594" s="1"/>
      <c r="K594" s="1"/>
      <c r="L594" s="1"/>
      <c r="M594" s="1"/>
      <c r="N594" s="1"/>
      <c r="O594" s="1"/>
      <c r="P594" s="1"/>
    </row>
    <row r="595" spans="1:16" x14ac:dyDescent="0.25">
      <c r="A595" s="105"/>
      <c r="B595" s="105"/>
      <c r="C595" s="105"/>
      <c r="D595" s="105"/>
      <c r="E595" s="105"/>
      <c r="F595" s="105"/>
      <c r="G595" s="105"/>
      <c r="H595" s="1"/>
      <c r="I595" s="1"/>
      <c r="J595" s="1"/>
      <c r="K595" s="1"/>
      <c r="L595" s="1"/>
      <c r="M595" s="1"/>
      <c r="N595" s="1"/>
      <c r="O595" s="1"/>
      <c r="P595" s="1"/>
    </row>
    <row r="596" spans="1:16" x14ac:dyDescent="0.25">
      <c r="A596" s="105"/>
      <c r="B596" s="105"/>
      <c r="C596" s="105"/>
      <c r="D596" s="105"/>
      <c r="E596" s="105"/>
      <c r="F596" s="105"/>
      <c r="G596" s="105"/>
      <c r="H596" s="1"/>
      <c r="I596" s="1"/>
      <c r="J596" s="1"/>
      <c r="K596" s="1"/>
      <c r="L596" s="1"/>
      <c r="M596" s="1"/>
      <c r="N596" s="1"/>
      <c r="O596" s="1"/>
      <c r="P596" s="1"/>
    </row>
    <row r="597" spans="1:16" x14ac:dyDescent="0.25">
      <c r="A597" s="105"/>
      <c r="B597" s="105"/>
      <c r="C597" s="105"/>
      <c r="D597" s="105"/>
      <c r="E597" s="105"/>
      <c r="F597" s="105"/>
      <c r="G597" s="105"/>
      <c r="H597" s="1"/>
      <c r="I597" s="1"/>
      <c r="J597" s="1"/>
      <c r="K597" s="1"/>
      <c r="L597" s="1"/>
      <c r="M597" s="1"/>
      <c r="N597" s="1"/>
      <c r="O597" s="1"/>
      <c r="P597" s="1"/>
    </row>
    <row r="598" spans="1:16" x14ac:dyDescent="0.25">
      <c r="A598" s="105"/>
      <c r="B598" s="105"/>
      <c r="C598" s="105"/>
      <c r="D598" s="105"/>
      <c r="E598" s="105"/>
      <c r="F598" s="105"/>
      <c r="G598" s="105"/>
      <c r="H598" s="1"/>
      <c r="I598" s="1"/>
      <c r="J598" s="1"/>
      <c r="K598" s="1"/>
      <c r="L598" s="1"/>
      <c r="M598" s="1"/>
      <c r="N598" s="1"/>
      <c r="O598" s="1"/>
      <c r="P598" s="1"/>
    </row>
    <row r="599" spans="1:16" x14ac:dyDescent="0.25">
      <c r="A599" s="105"/>
      <c r="B599" s="105"/>
      <c r="C599" s="105"/>
      <c r="D599" s="105"/>
      <c r="E599" s="105"/>
      <c r="F599" s="105"/>
      <c r="G599" s="105"/>
      <c r="H599" s="1"/>
      <c r="I599" s="1"/>
      <c r="J599" s="1"/>
      <c r="K599" s="1"/>
      <c r="L599" s="1"/>
      <c r="M599" s="1"/>
      <c r="N599" s="1"/>
      <c r="O599" s="1"/>
      <c r="P599" s="1"/>
    </row>
    <row r="600" spans="1:16" x14ac:dyDescent="0.25">
      <c r="A600" s="105"/>
      <c r="B600" s="105"/>
      <c r="C600" s="105"/>
      <c r="D600" s="105"/>
      <c r="E600" s="105"/>
      <c r="F600" s="105"/>
      <c r="G600" s="105"/>
      <c r="H600" s="1"/>
      <c r="I600" s="1"/>
      <c r="J600" s="1"/>
      <c r="K600" s="1"/>
      <c r="L600" s="1"/>
      <c r="M600" s="1"/>
      <c r="N600" s="1"/>
      <c r="O600" s="1"/>
      <c r="P600" s="1"/>
    </row>
    <row r="601" spans="1:16" x14ac:dyDescent="0.25">
      <c r="A601" s="105"/>
      <c r="B601" s="105"/>
      <c r="C601" s="105"/>
      <c r="D601" s="105"/>
      <c r="E601" s="105"/>
      <c r="F601" s="105"/>
      <c r="G601" s="105"/>
      <c r="H601" s="1"/>
      <c r="I601" s="1"/>
      <c r="J601" s="1"/>
      <c r="K601" s="1"/>
      <c r="L601" s="1"/>
      <c r="M601" s="1"/>
      <c r="N601" s="1"/>
      <c r="O601" s="1"/>
      <c r="P601" s="1"/>
    </row>
    <row r="602" spans="1:16" x14ac:dyDescent="0.25">
      <c r="A602" s="105"/>
      <c r="B602" s="105"/>
      <c r="C602" s="105"/>
      <c r="D602" s="105"/>
      <c r="E602" s="105"/>
      <c r="F602" s="105"/>
      <c r="G602" s="105"/>
      <c r="H602" s="1"/>
      <c r="I602" s="1"/>
      <c r="J602" s="1"/>
      <c r="K602" s="1"/>
      <c r="L602" s="1"/>
      <c r="M602" s="1"/>
      <c r="N602" s="1"/>
      <c r="O602" s="1"/>
      <c r="P602" s="1"/>
    </row>
    <row r="603" spans="1:16" x14ac:dyDescent="0.25">
      <c r="A603" s="105"/>
      <c r="B603" s="105"/>
      <c r="C603" s="105"/>
      <c r="D603" s="105"/>
      <c r="E603" s="105"/>
      <c r="F603" s="105"/>
      <c r="G603" s="105"/>
      <c r="H603" s="1"/>
      <c r="I603" s="1"/>
      <c r="J603" s="1"/>
      <c r="K603" s="1"/>
      <c r="L603" s="1"/>
      <c r="M603" s="1"/>
      <c r="N603" s="1"/>
      <c r="O603" s="1"/>
      <c r="P603" s="1"/>
    </row>
    <row r="604" spans="1:16" x14ac:dyDescent="0.25">
      <c r="A604" s="105"/>
      <c r="B604" s="105"/>
      <c r="C604" s="105"/>
      <c r="D604" s="105"/>
      <c r="E604" s="105"/>
      <c r="F604" s="105"/>
      <c r="G604" s="105"/>
      <c r="H604" s="1"/>
      <c r="I604" s="1"/>
      <c r="J604" s="1"/>
      <c r="K604" s="1"/>
      <c r="L604" s="1"/>
      <c r="M604" s="1"/>
      <c r="N604" s="1"/>
      <c r="O604" s="1"/>
      <c r="P604" s="1"/>
    </row>
    <row r="605" spans="1:16" x14ac:dyDescent="0.25">
      <c r="A605" s="105"/>
      <c r="B605" s="105"/>
      <c r="C605" s="105"/>
      <c r="D605" s="105"/>
      <c r="E605" s="105"/>
      <c r="F605" s="105"/>
      <c r="G605" s="105"/>
      <c r="H605" s="1"/>
      <c r="I605" s="1"/>
      <c r="J605" s="1"/>
      <c r="K605" s="1"/>
      <c r="L605" s="1"/>
      <c r="M605" s="1"/>
      <c r="N605" s="1"/>
      <c r="O605" s="1"/>
      <c r="P605" s="1"/>
    </row>
    <row r="606" spans="1:16" x14ac:dyDescent="0.25">
      <c r="A606" s="105"/>
      <c r="B606" s="105"/>
      <c r="C606" s="105"/>
      <c r="D606" s="105"/>
      <c r="E606" s="105"/>
      <c r="F606" s="105"/>
      <c r="G606" s="105"/>
      <c r="H606" s="1"/>
      <c r="I606" s="1"/>
      <c r="J606" s="1"/>
      <c r="K606" s="1"/>
      <c r="L606" s="1"/>
      <c r="M606" s="1"/>
      <c r="N606" s="1"/>
      <c r="O606" s="1"/>
      <c r="P606" s="1"/>
    </row>
    <row r="607" spans="1:16" x14ac:dyDescent="0.25">
      <c r="A607" s="105"/>
      <c r="B607" s="105"/>
      <c r="C607" s="105"/>
      <c r="D607" s="105"/>
      <c r="E607" s="105"/>
      <c r="F607" s="105"/>
      <c r="G607" s="105"/>
      <c r="H607" s="1"/>
      <c r="I607" s="1"/>
      <c r="J607" s="1"/>
      <c r="K607" s="1"/>
      <c r="L607" s="1"/>
      <c r="M607" s="1"/>
      <c r="N607" s="1"/>
      <c r="O607" s="1"/>
      <c r="P607" s="1"/>
    </row>
    <row r="608" spans="1:16" x14ac:dyDescent="0.25">
      <c r="A608" s="105"/>
      <c r="B608" s="105"/>
      <c r="C608" s="105"/>
      <c r="D608" s="105"/>
      <c r="E608" s="105"/>
      <c r="F608" s="105"/>
      <c r="G608" s="105"/>
      <c r="H608" s="1"/>
      <c r="I608" s="1"/>
      <c r="J608" s="1"/>
      <c r="K608" s="1"/>
      <c r="L608" s="1"/>
      <c r="M608" s="1"/>
      <c r="N608" s="1"/>
      <c r="O608" s="1"/>
      <c r="P608" s="1"/>
    </row>
    <row r="609" spans="1:16" x14ac:dyDescent="0.25">
      <c r="A609" s="105"/>
      <c r="B609" s="105"/>
      <c r="C609" s="105"/>
      <c r="D609" s="105"/>
      <c r="E609" s="105"/>
      <c r="F609" s="105"/>
      <c r="G609" s="105"/>
      <c r="H609" s="1"/>
      <c r="I609" s="1"/>
      <c r="J609" s="1"/>
      <c r="K609" s="1"/>
      <c r="L609" s="1"/>
      <c r="M609" s="1"/>
      <c r="N609" s="1"/>
      <c r="O609" s="1"/>
      <c r="P609" s="1"/>
    </row>
    <row r="610" spans="1:16" x14ac:dyDescent="0.25">
      <c r="A610" s="26"/>
      <c r="B610" s="54"/>
      <c r="C610" s="26"/>
      <c r="D610" s="26"/>
      <c r="E610" s="26"/>
      <c r="F610" s="26"/>
      <c r="G610" s="26"/>
      <c r="H610" s="1"/>
      <c r="I610" s="1"/>
      <c r="J610" s="1"/>
      <c r="K610" s="1"/>
      <c r="L610" s="1"/>
      <c r="M610" s="1"/>
      <c r="N610" s="1"/>
      <c r="O610" s="1"/>
      <c r="P610" s="1"/>
    </row>
    <row r="611" spans="1:16" x14ac:dyDescent="0.25">
      <c r="A611" s="26"/>
      <c r="B611" s="54"/>
      <c r="C611" s="26"/>
      <c r="D611" s="26"/>
      <c r="E611" s="26"/>
      <c r="F611" s="26"/>
      <c r="G611" s="26"/>
      <c r="H611" s="1"/>
      <c r="I611" s="1"/>
      <c r="J611" s="1"/>
      <c r="K611" s="1"/>
      <c r="L611" s="1"/>
      <c r="M611" s="1"/>
      <c r="N611" s="1"/>
      <c r="O611" s="1"/>
      <c r="P611" s="1"/>
    </row>
    <row r="612" spans="1:16" x14ac:dyDescent="0.25">
      <c r="A612" s="153">
        <v>16</v>
      </c>
      <c r="B612" s="153"/>
      <c r="C612" s="153"/>
      <c r="D612" s="153"/>
      <c r="E612" s="153"/>
      <c r="F612" s="153"/>
      <c r="G612" s="153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15.75" x14ac:dyDescent="0.25">
      <c r="A613" s="15" t="s">
        <v>25</v>
      </c>
      <c r="B613" s="54"/>
      <c r="C613" s="26"/>
      <c r="D613" s="26"/>
      <c r="E613" s="26"/>
      <c r="F613" s="26"/>
      <c r="G613" s="26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15.75" x14ac:dyDescent="0.25">
      <c r="A614" s="15" t="s">
        <v>14</v>
      </c>
      <c r="B614" s="54"/>
      <c r="C614" s="26"/>
      <c r="D614" s="26"/>
      <c r="E614" s="26"/>
      <c r="F614" s="26"/>
      <c r="G614" s="26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15.75" thickBot="1" x14ac:dyDescent="0.3">
      <c r="A615" s="140" t="s">
        <v>11</v>
      </c>
      <c r="B615" s="140"/>
      <c r="C615" s="140"/>
      <c r="D615" s="140"/>
      <c r="E615" s="140"/>
      <c r="F615" s="140"/>
      <c r="G615" s="140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15.75" customHeight="1" thickBot="1" x14ac:dyDescent="0.3">
      <c r="A616" s="141" t="s">
        <v>6</v>
      </c>
      <c r="B616" s="141" t="s">
        <v>7</v>
      </c>
      <c r="C616" s="141" t="s">
        <v>0</v>
      </c>
      <c r="D616" s="143" t="s">
        <v>8</v>
      </c>
      <c r="E616" s="144"/>
      <c r="F616" s="145"/>
      <c r="G616" s="146" t="s">
        <v>327</v>
      </c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29.25" thickBot="1" x14ac:dyDescent="0.3">
      <c r="A617" s="142"/>
      <c r="B617" s="142"/>
      <c r="C617" s="142"/>
      <c r="D617" s="49" t="s">
        <v>1</v>
      </c>
      <c r="E617" s="49" t="s">
        <v>2</v>
      </c>
      <c r="F617" s="28" t="s">
        <v>3</v>
      </c>
      <c r="G617" s="147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30.75" thickBot="1" x14ac:dyDescent="0.3">
      <c r="A618" s="5" t="s">
        <v>55</v>
      </c>
      <c r="B618" s="22" t="s">
        <v>197</v>
      </c>
      <c r="C618" s="23" t="s">
        <v>23</v>
      </c>
      <c r="D618" s="23">
        <v>7.76</v>
      </c>
      <c r="E618" s="23">
        <v>9.93</v>
      </c>
      <c r="F618" s="23">
        <v>38.06</v>
      </c>
      <c r="G618" s="23">
        <v>263.32</v>
      </c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15.75" thickBot="1" x14ac:dyDescent="0.3">
      <c r="A619" s="5" t="s">
        <v>289</v>
      </c>
      <c r="B619" s="22" t="s">
        <v>269</v>
      </c>
      <c r="C619" s="23">
        <v>20</v>
      </c>
      <c r="D619" s="23">
        <v>4.2</v>
      </c>
      <c r="E619" s="23">
        <v>5.6</v>
      </c>
      <c r="F619" s="23">
        <v>0.4</v>
      </c>
      <c r="G619" s="23">
        <v>69</v>
      </c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30.75" thickBot="1" x14ac:dyDescent="0.3">
      <c r="A620" s="5" t="s">
        <v>76</v>
      </c>
      <c r="B620" s="22" t="s">
        <v>195</v>
      </c>
      <c r="C620" s="22" t="s">
        <v>24</v>
      </c>
      <c r="D620" s="23">
        <v>0.05</v>
      </c>
      <c r="E620" s="23">
        <v>0.03</v>
      </c>
      <c r="F620" s="23">
        <v>0.64</v>
      </c>
      <c r="G620" s="23">
        <v>2.17</v>
      </c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15.75" thickBot="1" x14ac:dyDescent="0.3">
      <c r="A621" s="137" t="s">
        <v>84</v>
      </c>
      <c r="B621" s="138"/>
      <c r="C621" s="139"/>
      <c r="D621" s="28">
        <f>SUM(D618:D620)</f>
        <v>12.010000000000002</v>
      </c>
      <c r="E621" s="28">
        <f>SUM(E618:E620)</f>
        <v>15.559999999999999</v>
      </c>
      <c r="F621" s="28">
        <f>SUM(F618:F620)</f>
        <v>39.1</v>
      </c>
      <c r="G621" s="28">
        <f>SUM(G618:G620)</f>
        <v>334.49</v>
      </c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15.75" thickBot="1" x14ac:dyDescent="0.3">
      <c r="A622" s="140" t="s">
        <v>12</v>
      </c>
      <c r="B622" s="140"/>
      <c r="C622" s="140"/>
      <c r="D622" s="140"/>
      <c r="E622" s="140"/>
      <c r="F622" s="140"/>
      <c r="G622" s="140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15.75" customHeight="1" thickBot="1" x14ac:dyDescent="0.3">
      <c r="A623" s="141" t="s">
        <v>6</v>
      </c>
      <c r="B623" s="141" t="s">
        <v>7</v>
      </c>
      <c r="C623" s="141" t="s">
        <v>0</v>
      </c>
      <c r="D623" s="158" t="s">
        <v>8</v>
      </c>
      <c r="E623" s="157"/>
      <c r="F623" s="159"/>
      <c r="G623" s="146" t="s">
        <v>327</v>
      </c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29.25" thickBot="1" x14ac:dyDescent="0.3">
      <c r="A624" s="142"/>
      <c r="B624" s="142"/>
      <c r="C624" s="142"/>
      <c r="D624" s="49" t="s">
        <v>1</v>
      </c>
      <c r="E624" s="49" t="s">
        <v>2</v>
      </c>
      <c r="F624" s="28" t="s">
        <v>3</v>
      </c>
      <c r="G624" s="147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30.75" thickBot="1" x14ac:dyDescent="0.3">
      <c r="A625" s="5" t="s">
        <v>40</v>
      </c>
      <c r="B625" s="22" t="s">
        <v>221</v>
      </c>
      <c r="C625" s="22" t="s">
        <v>65</v>
      </c>
      <c r="D625" s="23">
        <v>3.83</v>
      </c>
      <c r="E625" s="23">
        <v>6.96</v>
      </c>
      <c r="F625" s="23">
        <v>15.53</v>
      </c>
      <c r="G625" s="23">
        <v>146.41999999999999</v>
      </c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15.75" thickBot="1" x14ac:dyDescent="0.3">
      <c r="A626" s="5" t="s">
        <v>5</v>
      </c>
      <c r="B626" s="22" t="s">
        <v>161</v>
      </c>
      <c r="C626" s="23">
        <v>35</v>
      </c>
      <c r="D626" s="23">
        <v>2.7</v>
      </c>
      <c r="E626" s="23">
        <v>0.49</v>
      </c>
      <c r="F626" s="23">
        <v>18.37</v>
      </c>
      <c r="G626" s="23">
        <v>76.3</v>
      </c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15.75" thickBot="1" x14ac:dyDescent="0.3">
      <c r="A627" s="5" t="s">
        <v>128</v>
      </c>
      <c r="B627" s="22" t="s">
        <v>275</v>
      </c>
      <c r="C627" s="22" t="s">
        <v>97</v>
      </c>
      <c r="D627" s="23">
        <v>19.8</v>
      </c>
      <c r="E627" s="23">
        <v>8.41</v>
      </c>
      <c r="F627" s="23">
        <v>6.13</v>
      </c>
      <c r="G627" s="23">
        <v>177.53</v>
      </c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15.75" thickBot="1" x14ac:dyDescent="0.3">
      <c r="A628" s="5" t="s">
        <v>70</v>
      </c>
      <c r="B628" s="22" t="s">
        <v>187</v>
      </c>
      <c r="C628" s="22" t="s">
        <v>97</v>
      </c>
      <c r="D628" s="23">
        <v>1.62</v>
      </c>
      <c r="E628" s="23">
        <v>0.08</v>
      </c>
      <c r="F628" s="23">
        <v>14.82</v>
      </c>
      <c r="G628" s="23">
        <v>65.61</v>
      </c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15.75" thickBot="1" x14ac:dyDescent="0.3">
      <c r="A629" s="5" t="s">
        <v>288</v>
      </c>
      <c r="B629" s="22" t="s">
        <v>331</v>
      </c>
      <c r="C629" s="22" t="s">
        <v>98</v>
      </c>
      <c r="D629" s="23">
        <v>0.98</v>
      </c>
      <c r="E629" s="23">
        <v>0.04</v>
      </c>
      <c r="F629" s="23">
        <v>3.16</v>
      </c>
      <c r="G629" s="23">
        <v>12.8</v>
      </c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15.75" thickBot="1" x14ac:dyDescent="0.3">
      <c r="A630" s="5" t="s">
        <v>90</v>
      </c>
      <c r="B630" s="22" t="s">
        <v>189</v>
      </c>
      <c r="C630" s="22" t="s">
        <v>29</v>
      </c>
      <c r="D630" s="23">
        <v>0.5</v>
      </c>
      <c r="E630" s="23">
        <v>0.1</v>
      </c>
      <c r="F630" s="23">
        <v>2.0499999999999998</v>
      </c>
      <c r="G630" s="23">
        <v>8.5</v>
      </c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15.75" thickBot="1" x14ac:dyDescent="0.3">
      <c r="A631" s="5" t="s">
        <v>44</v>
      </c>
      <c r="B631" s="22"/>
      <c r="C631" s="22" t="s">
        <v>24</v>
      </c>
      <c r="D631" s="23"/>
      <c r="E631" s="23"/>
      <c r="F631" s="23"/>
      <c r="G631" s="23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15.75" thickBot="1" x14ac:dyDescent="0.3">
      <c r="A632" s="5" t="s">
        <v>156</v>
      </c>
      <c r="B632" s="22" t="s">
        <v>157</v>
      </c>
      <c r="C632" s="22" t="s">
        <v>34</v>
      </c>
      <c r="D632" s="23">
        <v>0.72</v>
      </c>
      <c r="E632" s="23">
        <v>0.28000000000000003</v>
      </c>
      <c r="F632" s="23">
        <v>13.7</v>
      </c>
      <c r="G632" s="23">
        <v>55</v>
      </c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15.75" thickBot="1" x14ac:dyDescent="0.3">
      <c r="A633" s="137" t="s">
        <v>84</v>
      </c>
      <c r="B633" s="138"/>
      <c r="C633" s="139"/>
      <c r="D633" s="28">
        <f>SUM(D625:D632)</f>
        <v>30.150000000000002</v>
      </c>
      <c r="E633" s="28">
        <f>SUM(E625:E632)</f>
        <v>16.36</v>
      </c>
      <c r="F633" s="28">
        <f>SUM(F625:F632)</f>
        <v>73.760000000000005</v>
      </c>
      <c r="G633" s="28">
        <f>SUM(G625:G632)</f>
        <v>542.16000000000008</v>
      </c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15.75" thickBot="1" x14ac:dyDescent="0.3">
      <c r="A634" s="140" t="s">
        <v>13</v>
      </c>
      <c r="B634" s="140"/>
      <c r="C634" s="140"/>
      <c r="D634" s="140"/>
      <c r="E634" s="140"/>
      <c r="F634" s="140"/>
      <c r="G634" s="140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15.75" customHeight="1" thickBot="1" x14ac:dyDescent="0.3">
      <c r="A635" s="141" t="s">
        <v>6</v>
      </c>
      <c r="B635" s="141" t="s">
        <v>7</v>
      </c>
      <c r="C635" s="141" t="s">
        <v>0</v>
      </c>
      <c r="D635" s="143" t="s">
        <v>8</v>
      </c>
      <c r="E635" s="144"/>
      <c r="F635" s="145"/>
      <c r="G635" s="146" t="s">
        <v>327</v>
      </c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29.25" thickBot="1" x14ac:dyDescent="0.3">
      <c r="A636" s="142"/>
      <c r="B636" s="142"/>
      <c r="C636" s="142"/>
      <c r="D636" s="49" t="s">
        <v>1</v>
      </c>
      <c r="E636" s="49" t="s">
        <v>2</v>
      </c>
      <c r="F636" s="28" t="s">
        <v>3</v>
      </c>
      <c r="G636" s="147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15.75" thickBot="1" x14ac:dyDescent="0.3">
      <c r="A637" s="5" t="s">
        <v>129</v>
      </c>
      <c r="B637" s="22" t="s">
        <v>253</v>
      </c>
      <c r="C637" s="22" t="s">
        <v>146</v>
      </c>
      <c r="D637" s="23">
        <v>10.18</v>
      </c>
      <c r="E637" s="23">
        <v>4.2300000000000004</v>
      </c>
      <c r="F637" s="23">
        <v>62.39</v>
      </c>
      <c r="G637" s="23">
        <v>304.36</v>
      </c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15.75" thickBot="1" x14ac:dyDescent="0.3">
      <c r="A638" s="5" t="s">
        <v>130</v>
      </c>
      <c r="B638" s="22" t="s">
        <v>254</v>
      </c>
      <c r="C638" s="22" t="s">
        <v>96</v>
      </c>
      <c r="D638" s="23">
        <v>0.51</v>
      </c>
      <c r="E638" s="23">
        <v>4.91</v>
      </c>
      <c r="F638" s="23">
        <v>1.5</v>
      </c>
      <c r="G638" s="23">
        <v>46.95</v>
      </c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30.75" thickBot="1" x14ac:dyDescent="0.3">
      <c r="A639" s="5" t="s">
        <v>37</v>
      </c>
      <c r="B639" s="22" t="s">
        <v>159</v>
      </c>
      <c r="C639" s="23">
        <v>200</v>
      </c>
      <c r="D639" s="24"/>
      <c r="E639" s="24"/>
      <c r="F639" s="23"/>
      <c r="G639" s="23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15.75" thickBot="1" x14ac:dyDescent="0.3">
      <c r="A640" s="137" t="s">
        <v>84</v>
      </c>
      <c r="B640" s="138"/>
      <c r="C640" s="139"/>
      <c r="D640" s="49">
        <f>SUM(D637:D639)</f>
        <v>10.69</v>
      </c>
      <c r="E640" s="28">
        <f>SUM(E637:E639)</f>
        <v>9.14</v>
      </c>
      <c r="F640" s="28">
        <f>SUM(F637:F639)</f>
        <v>63.89</v>
      </c>
      <c r="G640" s="28">
        <f>SUM(G637:G639)</f>
        <v>351.31</v>
      </c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15.75" thickBot="1" x14ac:dyDescent="0.3">
      <c r="A641" s="148" t="s">
        <v>376</v>
      </c>
      <c r="B641" s="148"/>
      <c r="C641" s="148"/>
      <c r="D641" s="148"/>
      <c r="E641" s="148"/>
      <c r="F641" s="148"/>
      <c r="G641" s="148"/>
    </row>
    <row r="642" spans="1:16" ht="15.75" customHeight="1" thickBot="1" x14ac:dyDescent="0.3">
      <c r="A642" s="141" t="s">
        <v>6</v>
      </c>
      <c r="B642" s="141" t="s">
        <v>7</v>
      </c>
      <c r="C642" s="141" t="s">
        <v>0</v>
      </c>
      <c r="D642" s="143" t="s">
        <v>8</v>
      </c>
      <c r="E642" s="144"/>
      <c r="F642" s="145"/>
      <c r="G642" s="146" t="s">
        <v>327</v>
      </c>
    </row>
    <row r="643" spans="1:16" ht="30" thickBot="1" x14ac:dyDescent="0.3">
      <c r="A643" s="142"/>
      <c r="B643" s="142"/>
      <c r="C643" s="142"/>
      <c r="D643" s="76" t="s">
        <v>1</v>
      </c>
      <c r="E643" s="76" t="s">
        <v>2</v>
      </c>
      <c r="F643" s="28" t="s">
        <v>3</v>
      </c>
      <c r="G643" s="147"/>
    </row>
    <row r="644" spans="1:16" ht="15" customHeight="1" thickBot="1" x14ac:dyDescent="0.3">
      <c r="A644" s="5" t="s">
        <v>295</v>
      </c>
      <c r="B644" s="22" t="s">
        <v>310</v>
      </c>
      <c r="C644" s="22" t="s">
        <v>21</v>
      </c>
      <c r="D644" s="23">
        <v>7.32</v>
      </c>
      <c r="E644" s="23">
        <v>5.31</v>
      </c>
      <c r="F644" s="23">
        <v>34.35</v>
      </c>
      <c r="G644" s="23">
        <v>195.21</v>
      </c>
    </row>
    <row r="645" spans="1:16" ht="15" customHeight="1" thickBot="1" x14ac:dyDescent="0.3">
      <c r="A645" s="5" t="s">
        <v>182</v>
      </c>
      <c r="B645" s="22" t="s">
        <v>192</v>
      </c>
      <c r="C645" s="22" t="s">
        <v>89</v>
      </c>
      <c r="D645" s="23">
        <v>0.7</v>
      </c>
      <c r="E645" s="23">
        <v>0.14000000000000001</v>
      </c>
      <c r="F645" s="23">
        <v>6.09</v>
      </c>
      <c r="G645" s="23">
        <v>21.7</v>
      </c>
    </row>
    <row r="646" spans="1:16" s="1" customFormat="1" ht="30.75" thickBot="1" x14ac:dyDescent="0.3">
      <c r="A646" s="5" t="s">
        <v>37</v>
      </c>
      <c r="B646" s="22" t="s">
        <v>191</v>
      </c>
      <c r="C646" s="23">
        <v>200</v>
      </c>
      <c r="D646" s="23"/>
      <c r="E646" s="23"/>
      <c r="F646" s="23"/>
      <c r="G646" s="23"/>
    </row>
    <row r="647" spans="1:16" ht="15.75" thickBot="1" x14ac:dyDescent="0.3">
      <c r="A647" s="137" t="s">
        <v>84</v>
      </c>
      <c r="B647" s="138"/>
      <c r="C647" s="139"/>
      <c r="D647" s="49">
        <f>SUM(D644:D646)</f>
        <v>8.02</v>
      </c>
      <c r="E647" s="28">
        <f>SUM(E644:E646)</f>
        <v>5.4499999999999993</v>
      </c>
      <c r="F647" s="28">
        <f>SUM(F644:F646)</f>
        <v>40.44</v>
      </c>
      <c r="G647" s="28">
        <f>SUM(G644:G646)</f>
        <v>216.91</v>
      </c>
    </row>
    <row r="648" spans="1:16" ht="15.75" thickBot="1" x14ac:dyDescent="0.3">
      <c r="A648" s="149" t="s">
        <v>85</v>
      </c>
      <c r="B648" s="150"/>
      <c r="C648" s="151"/>
      <c r="D648" s="30">
        <f>D647+D640+D633+D621</f>
        <v>60.870000000000005</v>
      </c>
      <c r="E648" s="108">
        <f>E647+E640+E633+E621</f>
        <v>46.51</v>
      </c>
      <c r="F648" s="30">
        <f>F647+F640+F633+F621</f>
        <v>217.19</v>
      </c>
      <c r="G648" s="111">
        <f>G647+G640+G633+G621</f>
        <v>1444.8700000000001</v>
      </c>
    </row>
    <row r="649" spans="1:16" x14ac:dyDescent="0.25">
      <c r="A649" s="39"/>
      <c r="B649" s="39"/>
      <c r="C649" s="39"/>
      <c r="D649" s="63"/>
      <c r="E649" s="63"/>
      <c r="F649" s="63"/>
      <c r="G649" s="63"/>
      <c r="H649" s="1"/>
      <c r="I649" s="1"/>
      <c r="J649" s="1"/>
      <c r="K649" s="1"/>
      <c r="L649" s="1"/>
      <c r="M649" s="1"/>
      <c r="N649" s="1"/>
      <c r="O649" s="1"/>
      <c r="P649" s="1"/>
    </row>
    <row r="650" spans="1:16" x14ac:dyDescent="0.25">
      <c r="A650" s="136" t="s">
        <v>263</v>
      </c>
      <c r="B650" s="136"/>
      <c r="C650" s="136"/>
      <c r="D650" s="136"/>
      <c r="E650" s="136"/>
      <c r="F650" s="136"/>
      <c r="G650" s="136"/>
      <c r="H650" s="1"/>
      <c r="I650" s="1"/>
      <c r="J650" s="1"/>
      <c r="K650" s="1"/>
      <c r="L650" s="1"/>
      <c r="M650" s="1"/>
      <c r="N650" s="1"/>
      <c r="O650" s="1"/>
      <c r="P650" s="1"/>
    </row>
    <row r="651" spans="1:16" x14ac:dyDescent="0.25">
      <c r="A651" s="39"/>
      <c r="B651" s="39"/>
      <c r="C651" s="39"/>
      <c r="D651" s="63"/>
      <c r="E651" s="63"/>
      <c r="F651" s="63"/>
      <c r="G651" s="63"/>
      <c r="H651" s="1"/>
      <c r="I651" s="1"/>
      <c r="J651" s="1"/>
      <c r="K651" s="1"/>
      <c r="L651" s="1"/>
      <c r="M651" s="1"/>
      <c r="N651" s="1"/>
      <c r="O651" s="1"/>
      <c r="P651" s="1"/>
    </row>
    <row r="652" spans="1:16" x14ac:dyDescent="0.25">
      <c r="A652" s="153">
        <v>17</v>
      </c>
      <c r="B652" s="153"/>
      <c r="C652" s="153"/>
      <c r="D652" s="153"/>
      <c r="E652" s="153"/>
      <c r="F652" s="153"/>
      <c r="G652" s="153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15.75" x14ac:dyDescent="0.25">
      <c r="A653" s="15" t="s">
        <v>25</v>
      </c>
      <c r="B653" s="54"/>
      <c r="C653" s="26"/>
      <c r="D653" s="26"/>
      <c r="E653" s="26"/>
      <c r="F653" s="26"/>
      <c r="G653" s="26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15.75" x14ac:dyDescent="0.25">
      <c r="A654" s="15" t="s">
        <v>16</v>
      </c>
      <c r="B654" s="54"/>
      <c r="C654" s="26"/>
      <c r="D654" s="26"/>
      <c r="E654" s="26"/>
      <c r="F654" s="26"/>
      <c r="G654" s="26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15.75" thickBot="1" x14ac:dyDescent="0.3">
      <c r="A655" s="140" t="s">
        <v>11</v>
      </c>
      <c r="B655" s="140"/>
      <c r="C655" s="140"/>
      <c r="D655" s="140"/>
      <c r="E655" s="140"/>
      <c r="F655" s="140"/>
      <c r="G655" s="140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15.75" customHeight="1" thickBot="1" x14ac:dyDescent="0.3">
      <c r="A656" s="141" t="s">
        <v>6</v>
      </c>
      <c r="B656" s="141" t="s">
        <v>7</v>
      </c>
      <c r="C656" s="141" t="s">
        <v>0</v>
      </c>
      <c r="D656" s="143" t="s">
        <v>8</v>
      </c>
      <c r="E656" s="144"/>
      <c r="F656" s="145"/>
      <c r="G656" s="146" t="s">
        <v>327</v>
      </c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29.25" thickBot="1" x14ac:dyDescent="0.3">
      <c r="A657" s="142"/>
      <c r="B657" s="142"/>
      <c r="C657" s="142"/>
      <c r="D657" s="49" t="s">
        <v>1</v>
      </c>
      <c r="E657" s="49" t="s">
        <v>2</v>
      </c>
      <c r="F657" s="28" t="s">
        <v>3</v>
      </c>
      <c r="G657" s="147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15.75" thickBot="1" x14ac:dyDescent="0.3">
      <c r="A658" s="5" t="s">
        <v>50</v>
      </c>
      <c r="B658" s="22" t="s">
        <v>155</v>
      </c>
      <c r="C658" s="23" t="s">
        <v>23</v>
      </c>
      <c r="D658" s="23">
        <v>5.96</v>
      </c>
      <c r="E658" s="23">
        <v>9.41</v>
      </c>
      <c r="F658" s="23">
        <v>39.200000000000003</v>
      </c>
      <c r="G658" s="23">
        <v>263.51</v>
      </c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15.75" thickBot="1" x14ac:dyDescent="0.3">
      <c r="A659" s="5" t="s">
        <v>64</v>
      </c>
      <c r="B659" s="22" t="s">
        <v>173</v>
      </c>
      <c r="C659" s="23">
        <v>200</v>
      </c>
      <c r="D659" s="23">
        <v>3.44</v>
      </c>
      <c r="E659" s="23">
        <v>2.93</v>
      </c>
      <c r="F659" s="23">
        <v>11.79</v>
      </c>
      <c r="G659" s="23">
        <v>86</v>
      </c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15.75" thickBot="1" x14ac:dyDescent="0.3">
      <c r="A660" s="137" t="s">
        <v>84</v>
      </c>
      <c r="B660" s="138"/>
      <c r="C660" s="139"/>
      <c r="D660" s="28">
        <f>SUM(D658:D659)</f>
        <v>9.4</v>
      </c>
      <c r="E660" s="28">
        <f>SUM(E658:E659)</f>
        <v>12.34</v>
      </c>
      <c r="F660" s="28">
        <f>SUM(F658:F659)</f>
        <v>50.99</v>
      </c>
      <c r="G660" s="28">
        <f>SUM(G658:G659)</f>
        <v>349.51</v>
      </c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15.75" thickBot="1" x14ac:dyDescent="0.3">
      <c r="A661" s="140" t="s">
        <v>12</v>
      </c>
      <c r="B661" s="140"/>
      <c r="C661" s="140"/>
      <c r="D661" s="140"/>
      <c r="E661" s="140"/>
      <c r="F661" s="140"/>
      <c r="G661" s="140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15.75" customHeight="1" thickBot="1" x14ac:dyDescent="0.3">
      <c r="A662" s="141" t="s">
        <v>6</v>
      </c>
      <c r="B662" s="141" t="s">
        <v>7</v>
      </c>
      <c r="C662" s="141" t="s">
        <v>0</v>
      </c>
      <c r="D662" s="143" t="s">
        <v>8</v>
      </c>
      <c r="E662" s="144"/>
      <c r="F662" s="145"/>
      <c r="G662" s="146" t="s">
        <v>327</v>
      </c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29.25" thickBot="1" x14ac:dyDescent="0.3">
      <c r="A663" s="142"/>
      <c r="B663" s="142"/>
      <c r="C663" s="142"/>
      <c r="D663" s="49" t="s">
        <v>1</v>
      </c>
      <c r="E663" s="49" t="s">
        <v>2</v>
      </c>
      <c r="F663" s="28" t="s">
        <v>3</v>
      </c>
      <c r="G663" s="147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30.75" thickBot="1" x14ac:dyDescent="0.3">
      <c r="A664" s="5" t="s">
        <v>57</v>
      </c>
      <c r="B664" s="22" t="s">
        <v>222</v>
      </c>
      <c r="C664" s="22" t="s">
        <v>65</v>
      </c>
      <c r="D664" s="23">
        <v>2.21</v>
      </c>
      <c r="E664" s="23">
        <v>6.87</v>
      </c>
      <c r="F664" s="23">
        <v>12.75</v>
      </c>
      <c r="G664" s="23">
        <v>115.57</v>
      </c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15.75" thickBot="1" x14ac:dyDescent="0.3">
      <c r="A665" s="5" t="s">
        <v>5</v>
      </c>
      <c r="B665" s="22" t="s">
        <v>161</v>
      </c>
      <c r="C665" s="23">
        <v>35</v>
      </c>
      <c r="D665" s="23">
        <v>2.7</v>
      </c>
      <c r="E665" s="23">
        <v>0.49</v>
      </c>
      <c r="F665" s="23">
        <v>18.37</v>
      </c>
      <c r="G665" s="23">
        <v>76.3</v>
      </c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15.75" thickBot="1" x14ac:dyDescent="0.3">
      <c r="A666" s="5" t="s">
        <v>105</v>
      </c>
      <c r="B666" s="22" t="s">
        <v>223</v>
      </c>
      <c r="C666" s="22" t="s">
        <v>309</v>
      </c>
      <c r="D666" s="23">
        <v>21.44</v>
      </c>
      <c r="E666" s="23">
        <v>15.13</v>
      </c>
      <c r="F666" s="23">
        <v>5.92</v>
      </c>
      <c r="G666" s="23">
        <v>236.35</v>
      </c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15.75" thickBot="1" x14ac:dyDescent="0.3">
      <c r="A667" s="5" t="s">
        <v>110</v>
      </c>
      <c r="B667" s="22" t="s">
        <v>175</v>
      </c>
      <c r="C667" s="22" t="s">
        <v>97</v>
      </c>
      <c r="D667" s="23">
        <v>1.77</v>
      </c>
      <c r="E667" s="23">
        <v>2.86</v>
      </c>
      <c r="F667" s="23">
        <v>12.88</v>
      </c>
      <c r="G667" s="23">
        <v>83.46</v>
      </c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30.75" thickBot="1" x14ac:dyDescent="0.3">
      <c r="A668" s="5" t="s">
        <v>301</v>
      </c>
      <c r="B668" s="22" t="s">
        <v>302</v>
      </c>
      <c r="C668" s="22" t="s">
        <v>29</v>
      </c>
      <c r="D668" s="23">
        <v>0.59</v>
      </c>
      <c r="E668" s="23">
        <v>1.59</v>
      </c>
      <c r="F668" s="23">
        <v>4.7699999999999996</v>
      </c>
      <c r="G668" s="23">
        <v>30.66</v>
      </c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15.75" thickBot="1" x14ac:dyDescent="0.3">
      <c r="A669" s="5" t="s">
        <v>90</v>
      </c>
      <c r="B669" s="22" t="s">
        <v>189</v>
      </c>
      <c r="C669" s="22" t="s">
        <v>98</v>
      </c>
      <c r="D669" s="23">
        <v>0.2</v>
      </c>
      <c r="E669" s="23">
        <v>0.04</v>
      </c>
      <c r="F669" s="23">
        <v>0.82</v>
      </c>
      <c r="G669" s="23">
        <v>3.4</v>
      </c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15.75" thickBot="1" x14ac:dyDescent="0.3">
      <c r="A670" s="5" t="s">
        <v>15</v>
      </c>
      <c r="B670" s="22" t="s">
        <v>190</v>
      </c>
      <c r="C670" s="23">
        <v>200</v>
      </c>
      <c r="D670" s="23">
        <v>0.05</v>
      </c>
      <c r="E670" s="23">
        <v>0.03</v>
      </c>
      <c r="F670" s="23">
        <v>0.64</v>
      </c>
      <c r="G670" s="23">
        <v>2.17</v>
      </c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15.75" thickBot="1" x14ac:dyDescent="0.3">
      <c r="A671" s="5" t="s">
        <v>156</v>
      </c>
      <c r="B671" s="22" t="s">
        <v>157</v>
      </c>
      <c r="C671" s="22" t="s">
        <v>97</v>
      </c>
      <c r="D671" s="23">
        <v>0.56999999999999995</v>
      </c>
      <c r="E671" s="23">
        <v>0.22</v>
      </c>
      <c r="F671" s="23">
        <v>10.96</v>
      </c>
      <c r="G671" s="23">
        <v>44</v>
      </c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15.75" thickBot="1" x14ac:dyDescent="0.3">
      <c r="A672" s="137" t="s">
        <v>84</v>
      </c>
      <c r="B672" s="138"/>
      <c r="C672" s="139"/>
      <c r="D672" s="28">
        <f>SUM(D664:D671)</f>
        <v>29.53</v>
      </c>
      <c r="E672" s="28">
        <f>SUM(E664:E671)</f>
        <v>27.23</v>
      </c>
      <c r="F672" s="28">
        <f>SUM(F664:F671)</f>
        <v>67.11</v>
      </c>
      <c r="G672" s="28">
        <f>SUM(G664:G671)</f>
        <v>591.91</v>
      </c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15.75" thickBot="1" x14ac:dyDescent="0.3">
      <c r="A673" s="140" t="s">
        <v>13</v>
      </c>
      <c r="B673" s="140"/>
      <c r="C673" s="140"/>
      <c r="D673" s="140"/>
      <c r="E673" s="140"/>
      <c r="F673" s="140"/>
      <c r="G673" s="140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15.75" customHeight="1" thickBot="1" x14ac:dyDescent="0.3">
      <c r="A674" s="141" t="s">
        <v>6</v>
      </c>
      <c r="B674" s="141" t="s">
        <v>7</v>
      </c>
      <c r="C674" s="141" t="s">
        <v>0</v>
      </c>
      <c r="D674" s="143" t="s">
        <v>8</v>
      </c>
      <c r="E674" s="144"/>
      <c r="F674" s="145"/>
      <c r="G674" s="146" t="s">
        <v>327</v>
      </c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29.25" thickBot="1" x14ac:dyDescent="0.3">
      <c r="A675" s="142"/>
      <c r="B675" s="142"/>
      <c r="C675" s="142"/>
      <c r="D675" s="49" t="s">
        <v>1</v>
      </c>
      <c r="E675" s="49" t="s">
        <v>2</v>
      </c>
      <c r="F675" s="28" t="s">
        <v>3</v>
      </c>
      <c r="G675" s="147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30.75" thickBot="1" x14ac:dyDescent="0.3">
      <c r="A676" s="5" t="s">
        <v>131</v>
      </c>
      <c r="B676" s="22" t="s">
        <v>255</v>
      </c>
      <c r="C676" s="22" t="s">
        <v>104</v>
      </c>
      <c r="D676" s="23">
        <v>14.82</v>
      </c>
      <c r="E676" s="23">
        <v>15.42</v>
      </c>
      <c r="F676" s="23">
        <v>22.58</v>
      </c>
      <c r="G676" s="23">
        <v>286.24</v>
      </c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30.75" thickBot="1" x14ac:dyDescent="0.3">
      <c r="A677" s="5" t="s">
        <v>181</v>
      </c>
      <c r="B677" s="22" t="s">
        <v>184</v>
      </c>
      <c r="C677" s="22" t="s">
        <v>96</v>
      </c>
      <c r="D677" s="23">
        <v>0.21</v>
      </c>
      <c r="E677" s="23">
        <v>0.12</v>
      </c>
      <c r="F677" s="23">
        <v>4.0999999999999996</v>
      </c>
      <c r="G677" s="23">
        <v>16.3</v>
      </c>
    </row>
    <row r="678" spans="1:16" ht="15.75" thickBot="1" x14ac:dyDescent="0.3">
      <c r="A678" s="5" t="s">
        <v>273</v>
      </c>
      <c r="B678" s="22" t="s">
        <v>179</v>
      </c>
      <c r="C678" s="22" t="s">
        <v>142</v>
      </c>
      <c r="D678" s="23">
        <v>0.84</v>
      </c>
      <c r="E678" s="23">
        <v>0.24</v>
      </c>
      <c r="F678" s="23">
        <v>8.1999999999999993</v>
      </c>
      <c r="G678" s="23">
        <v>36.9</v>
      </c>
    </row>
    <row r="679" spans="1:16" ht="31.5" customHeight="1" thickBot="1" x14ac:dyDescent="0.3">
      <c r="A679" s="5" t="s">
        <v>37</v>
      </c>
      <c r="B679" s="22" t="s">
        <v>159</v>
      </c>
      <c r="C679" s="23">
        <v>200</v>
      </c>
      <c r="D679" s="24"/>
      <c r="E679" s="24"/>
      <c r="F679" s="23"/>
      <c r="G679" s="23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15.75" thickBot="1" x14ac:dyDescent="0.3">
      <c r="A680" s="137" t="s">
        <v>84</v>
      </c>
      <c r="B680" s="138"/>
      <c r="C680" s="139"/>
      <c r="D680" s="53">
        <f>SUM(D676:D679)</f>
        <v>15.870000000000001</v>
      </c>
      <c r="E680" s="53">
        <f>SUM(E676:E679)</f>
        <v>15.78</v>
      </c>
      <c r="F680" s="53">
        <f>SUM(F676:F679)</f>
        <v>34.879999999999995</v>
      </c>
      <c r="G680" s="53">
        <f>SUM(G676:G679)</f>
        <v>339.44</v>
      </c>
      <c r="H680" s="1"/>
      <c r="I680" s="1"/>
      <c r="J680" s="1"/>
      <c r="K680" s="1"/>
      <c r="L680" s="1"/>
      <c r="M680" s="1"/>
      <c r="N680" s="1"/>
      <c r="O680" s="1"/>
      <c r="P680" s="1"/>
    </row>
    <row r="681" spans="1:16" x14ac:dyDescent="0.25">
      <c r="A681" s="123"/>
      <c r="B681" s="123"/>
      <c r="C681" s="123"/>
      <c r="D681" s="125"/>
      <c r="E681" s="125"/>
      <c r="F681" s="125"/>
      <c r="G681" s="125"/>
      <c r="H681" s="1"/>
      <c r="I681" s="1"/>
      <c r="J681" s="1"/>
      <c r="K681" s="1"/>
      <c r="L681" s="1"/>
      <c r="M681" s="1"/>
      <c r="N681" s="1"/>
      <c r="O681" s="1"/>
      <c r="P681" s="1"/>
    </row>
    <row r="682" spans="1:16" x14ac:dyDescent="0.25">
      <c r="A682" s="110"/>
      <c r="B682" s="110"/>
      <c r="C682" s="110"/>
      <c r="D682" s="62"/>
      <c r="E682" s="62"/>
      <c r="F682" s="62"/>
      <c r="G682" s="62"/>
      <c r="H682" s="1"/>
      <c r="I682" s="1"/>
      <c r="J682" s="1"/>
      <c r="K682" s="1"/>
      <c r="L682" s="1"/>
      <c r="M682" s="1"/>
      <c r="N682" s="1"/>
      <c r="O682" s="1"/>
      <c r="P682" s="1"/>
    </row>
    <row r="683" spans="1:16" x14ac:dyDescent="0.25">
      <c r="A683" s="110"/>
      <c r="B683" s="110"/>
      <c r="C683" s="110"/>
      <c r="D683" s="62"/>
      <c r="E683" s="62"/>
      <c r="F683" s="62"/>
      <c r="G683" s="62"/>
      <c r="H683" s="1"/>
      <c r="I683" s="1"/>
      <c r="J683" s="1"/>
      <c r="K683" s="1"/>
      <c r="L683" s="1"/>
      <c r="M683" s="1"/>
      <c r="N683" s="1"/>
      <c r="O683" s="1"/>
      <c r="P683" s="1"/>
    </row>
    <row r="684" spans="1:16" x14ac:dyDescent="0.25">
      <c r="A684" s="110"/>
      <c r="B684" s="110"/>
      <c r="C684" s="110"/>
      <c r="D684" s="62"/>
      <c r="E684" s="62"/>
      <c r="F684" s="62"/>
      <c r="G684" s="62"/>
      <c r="H684" s="1"/>
      <c r="I684" s="1"/>
      <c r="J684" s="1"/>
      <c r="K684" s="1"/>
      <c r="L684" s="1"/>
      <c r="M684" s="1"/>
      <c r="N684" s="1"/>
      <c r="O684" s="1"/>
      <c r="P684" s="1"/>
    </row>
    <row r="685" spans="1:16" x14ac:dyDescent="0.25">
      <c r="A685" s="110"/>
      <c r="B685" s="110"/>
      <c r="C685" s="110"/>
      <c r="D685" s="62"/>
      <c r="E685" s="62"/>
      <c r="F685" s="62"/>
      <c r="G685" s="62"/>
      <c r="H685" s="1"/>
      <c r="I685" s="1"/>
      <c r="J685" s="1"/>
      <c r="K685" s="1"/>
      <c r="L685" s="1"/>
      <c r="M685" s="1"/>
      <c r="N685" s="1"/>
      <c r="O685" s="1"/>
      <c r="P685" s="1"/>
    </row>
    <row r="686" spans="1:16" x14ac:dyDescent="0.25">
      <c r="A686" s="110"/>
      <c r="B686" s="110"/>
      <c r="C686" s="110"/>
      <c r="D686" s="62"/>
      <c r="E686" s="62"/>
      <c r="F686" s="62"/>
      <c r="G686" s="62"/>
      <c r="H686" s="1"/>
      <c r="I686" s="1"/>
      <c r="J686" s="1"/>
      <c r="K686" s="1"/>
      <c r="L686" s="1"/>
      <c r="M686" s="1"/>
      <c r="N686" s="1"/>
      <c r="O686" s="1"/>
      <c r="P686" s="1"/>
    </row>
    <row r="687" spans="1:16" x14ac:dyDescent="0.25">
      <c r="A687" s="110"/>
      <c r="B687" s="110"/>
      <c r="C687" s="110"/>
      <c r="D687" s="62"/>
      <c r="E687" s="62"/>
      <c r="F687" s="62"/>
      <c r="G687" s="62"/>
      <c r="H687" s="1"/>
      <c r="I687" s="1"/>
      <c r="J687" s="1"/>
      <c r="K687" s="1"/>
      <c r="L687" s="1"/>
      <c r="M687" s="1"/>
      <c r="N687" s="1"/>
      <c r="O687" s="1"/>
      <c r="P687" s="1"/>
    </row>
    <row r="688" spans="1:16" x14ac:dyDescent="0.25">
      <c r="A688" s="110"/>
      <c r="B688" s="110"/>
      <c r="C688" s="110"/>
      <c r="D688" s="62"/>
      <c r="E688" s="62"/>
      <c r="F688" s="62"/>
      <c r="G688" s="62"/>
      <c r="H688" s="1"/>
      <c r="I688" s="1"/>
      <c r="J688" s="1"/>
      <c r="K688" s="1"/>
      <c r="L688" s="1"/>
      <c r="M688" s="1"/>
      <c r="N688" s="1"/>
      <c r="O688" s="1"/>
      <c r="P688" s="1"/>
    </row>
    <row r="689" spans="1:16" x14ac:dyDescent="0.25">
      <c r="A689" s="110"/>
      <c r="B689" s="110"/>
      <c r="C689" s="110"/>
      <c r="D689" s="62"/>
      <c r="E689" s="62"/>
      <c r="F689" s="62"/>
      <c r="G689" s="62"/>
      <c r="H689" s="1"/>
      <c r="I689" s="1"/>
      <c r="J689" s="1"/>
      <c r="K689" s="1"/>
      <c r="L689" s="1"/>
      <c r="M689" s="1"/>
      <c r="N689" s="1"/>
      <c r="O689" s="1"/>
      <c r="P689" s="1"/>
    </row>
    <row r="690" spans="1:16" x14ac:dyDescent="0.25">
      <c r="A690" s="110"/>
      <c r="B690" s="110"/>
      <c r="C690" s="110"/>
      <c r="D690" s="62"/>
      <c r="E690" s="62"/>
      <c r="F690" s="62"/>
      <c r="G690" s="62"/>
      <c r="H690" s="1"/>
      <c r="I690" s="1"/>
      <c r="J690" s="1"/>
      <c r="K690" s="1"/>
      <c r="L690" s="1"/>
      <c r="M690" s="1"/>
      <c r="N690" s="1"/>
      <c r="O690" s="1"/>
      <c r="P690" s="1"/>
    </row>
    <row r="691" spans="1:16" x14ac:dyDescent="0.25">
      <c r="A691" s="110"/>
      <c r="B691" s="110"/>
      <c r="C691" s="110"/>
      <c r="D691" s="62"/>
      <c r="E691" s="62"/>
      <c r="F691" s="62"/>
      <c r="G691" s="62"/>
      <c r="H691" s="1"/>
      <c r="I691" s="1"/>
      <c r="J691" s="1"/>
      <c r="K691" s="1"/>
      <c r="L691" s="1"/>
      <c r="M691" s="1"/>
      <c r="N691" s="1"/>
      <c r="O691" s="1"/>
      <c r="P691" s="1"/>
    </row>
    <row r="692" spans="1:16" x14ac:dyDescent="0.25">
      <c r="A692" s="110"/>
      <c r="B692" s="110"/>
      <c r="C692" s="110"/>
      <c r="D692" s="62"/>
      <c r="E692" s="62"/>
      <c r="F692" s="62"/>
      <c r="G692" s="62"/>
      <c r="H692" s="1"/>
      <c r="I692" s="1"/>
      <c r="J692" s="1"/>
      <c r="K692" s="1"/>
      <c r="L692" s="1"/>
      <c r="M692" s="1"/>
      <c r="N692" s="1"/>
      <c r="O692" s="1"/>
      <c r="P692" s="1"/>
    </row>
    <row r="693" spans="1:16" x14ac:dyDescent="0.25">
      <c r="A693" s="152">
        <v>18</v>
      </c>
      <c r="B693" s="152"/>
      <c r="C693" s="152"/>
      <c r="D693" s="152"/>
      <c r="E693" s="152"/>
      <c r="F693" s="152"/>
      <c r="G693" s="152"/>
      <c r="H693" s="1"/>
      <c r="I693" s="1"/>
      <c r="J693" s="1"/>
      <c r="K693" s="1"/>
      <c r="L693" s="1"/>
      <c r="M693" s="1"/>
      <c r="N693" s="1"/>
      <c r="O693" s="1"/>
      <c r="P693" s="1"/>
    </row>
    <row r="694" spans="1:16" x14ac:dyDescent="0.25">
      <c r="A694" s="134"/>
      <c r="B694" s="134"/>
      <c r="C694" s="134"/>
      <c r="D694" s="134"/>
      <c r="E694" s="134"/>
      <c r="F694" s="134"/>
      <c r="G694" s="134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15.75" thickBot="1" x14ac:dyDescent="0.3">
      <c r="A695" s="148" t="s">
        <v>376</v>
      </c>
      <c r="B695" s="148"/>
      <c r="C695" s="148"/>
      <c r="D695" s="148"/>
      <c r="E695" s="148"/>
      <c r="F695" s="148"/>
      <c r="G695" s="148"/>
    </row>
    <row r="696" spans="1:16" ht="15.75" customHeight="1" thickBot="1" x14ac:dyDescent="0.3">
      <c r="A696" s="141" t="s">
        <v>6</v>
      </c>
      <c r="B696" s="141" t="s">
        <v>7</v>
      </c>
      <c r="C696" s="141" t="s">
        <v>0</v>
      </c>
      <c r="D696" s="143" t="s">
        <v>8</v>
      </c>
      <c r="E696" s="144"/>
      <c r="F696" s="145"/>
      <c r="G696" s="146" t="s">
        <v>327</v>
      </c>
    </row>
    <row r="697" spans="1:16" ht="30" thickBot="1" x14ac:dyDescent="0.3">
      <c r="A697" s="142"/>
      <c r="B697" s="142"/>
      <c r="C697" s="142"/>
      <c r="D697" s="76" t="s">
        <v>1</v>
      </c>
      <c r="E697" s="76" t="s">
        <v>2</v>
      </c>
      <c r="F697" s="28" t="s">
        <v>3</v>
      </c>
      <c r="G697" s="147"/>
    </row>
    <row r="698" spans="1:16" ht="16.5" customHeight="1" thickBot="1" x14ac:dyDescent="0.3">
      <c r="A698" s="5" t="s">
        <v>311</v>
      </c>
      <c r="B698" s="22" t="s">
        <v>312</v>
      </c>
      <c r="C698" s="22" t="s">
        <v>21</v>
      </c>
      <c r="D698" s="23">
        <v>7.04</v>
      </c>
      <c r="E698" s="23">
        <v>4.9800000000000004</v>
      </c>
      <c r="F698" s="23">
        <v>15.93</v>
      </c>
      <c r="G698" s="23">
        <v>124.85</v>
      </c>
    </row>
    <row r="699" spans="1:16" ht="32.25" customHeight="1" thickBot="1" x14ac:dyDescent="0.3">
      <c r="A699" s="5" t="s">
        <v>346</v>
      </c>
      <c r="B699" s="22" t="s">
        <v>254</v>
      </c>
      <c r="C699" s="22" t="s">
        <v>98</v>
      </c>
      <c r="D699" s="23">
        <v>0.27</v>
      </c>
      <c r="E699" s="23">
        <v>3.76</v>
      </c>
      <c r="F699" s="23">
        <v>0.97</v>
      </c>
      <c r="G699" s="23">
        <v>38.94</v>
      </c>
    </row>
    <row r="700" spans="1:16" s="1" customFormat="1" ht="30.75" thickBot="1" x14ac:dyDescent="0.3">
      <c r="A700" s="5" t="s">
        <v>37</v>
      </c>
      <c r="B700" s="22" t="s">
        <v>191</v>
      </c>
      <c r="C700" s="23">
        <v>200</v>
      </c>
      <c r="D700" s="23"/>
      <c r="E700" s="23"/>
      <c r="F700" s="23"/>
      <c r="G700" s="23"/>
    </row>
    <row r="701" spans="1:16" ht="15.75" thickBot="1" x14ac:dyDescent="0.3">
      <c r="A701" s="137" t="s">
        <v>84</v>
      </c>
      <c r="B701" s="138"/>
      <c r="C701" s="139"/>
      <c r="D701" s="49">
        <f>SUM(D698:D700)</f>
        <v>7.3100000000000005</v>
      </c>
      <c r="E701" s="28">
        <f>SUM(E698:E700)</f>
        <v>8.74</v>
      </c>
      <c r="F701" s="28">
        <f>SUM(F698:F700)</f>
        <v>16.899999999999999</v>
      </c>
      <c r="G701" s="28">
        <f>SUM(G698:G700)</f>
        <v>163.79</v>
      </c>
    </row>
    <row r="702" spans="1:16" ht="15.75" thickBot="1" x14ac:dyDescent="0.3">
      <c r="A702" s="149" t="s">
        <v>85</v>
      </c>
      <c r="B702" s="150"/>
      <c r="C702" s="151"/>
      <c r="D702" s="30">
        <f>D701+D680+D672+D660</f>
        <v>62.11</v>
      </c>
      <c r="E702" s="124">
        <f>E701+E680+E672+E660</f>
        <v>64.09</v>
      </c>
      <c r="F702" s="30">
        <f>F701+F680+F672+F660</f>
        <v>169.88</v>
      </c>
      <c r="G702" s="111">
        <f>G701+G680+G672+G660</f>
        <v>1444.6499999999999</v>
      </c>
    </row>
    <row r="703" spans="1:16" x14ac:dyDescent="0.25">
      <c r="A703" s="39"/>
      <c r="B703" s="39"/>
      <c r="C703" s="39"/>
      <c r="D703" s="63"/>
      <c r="E703" s="63"/>
      <c r="F703" s="63"/>
      <c r="G703" s="63"/>
    </row>
    <row r="704" spans="1:16" x14ac:dyDescent="0.25">
      <c r="A704" s="136" t="s">
        <v>263</v>
      </c>
      <c r="B704" s="136"/>
      <c r="C704" s="136"/>
      <c r="D704" s="136"/>
      <c r="E704" s="136"/>
      <c r="F704" s="136"/>
      <c r="G704" s="136"/>
      <c r="H704" s="1"/>
      <c r="I704" s="1"/>
      <c r="J704" s="1"/>
      <c r="K704" s="1"/>
      <c r="L704" s="1"/>
      <c r="M704" s="1"/>
      <c r="N704" s="1"/>
      <c r="O704" s="1"/>
      <c r="P704" s="1"/>
    </row>
    <row r="705" spans="1:16" x14ac:dyDescent="0.25">
      <c r="A705" s="122"/>
      <c r="B705" s="122"/>
      <c r="C705" s="122"/>
      <c r="D705" s="122"/>
      <c r="E705" s="122"/>
      <c r="F705" s="122"/>
      <c r="G705" s="122"/>
      <c r="H705" s="1"/>
      <c r="I705" s="1"/>
      <c r="J705" s="1"/>
      <c r="K705" s="1"/>
      <c r="L705" s="1"/>
      <c r="M705" s="1"/>
      <c r="N705" s="1"/>
      <c r="O705" s="1"/>
      <c r="P705" s="1"/>
    </row>
    <row r="706" spans="1:16" x14ac:dyDescent="0.25">
      <c r="A706" s="122"/>
      <c r="B706" s="122"/>
      <c r="C706" s="122"/>
      <c r="D706" s="122"/>
      <c r="E706" s="122"/>
      <c r="F706" s="122"/>
      <c r="G706" s="122"/>
      <c r="H706" s="1"/>
      <c r="I706" s="1"/>
      <c r="J706" s="1"/>
      <c r="K706" s="1"/>
      <c r="L706" s="1"/>
      <c r="M706" s="1"/>
      <c r="N706" s="1"/>
      <c r="O706" s="1"/>
      <c r="P706" s="1"/>
    </row>
    <row r="707" spans="1:16" x14ac:dyDescent="0.25">
      <c r="A707" s="122"/>
      <c r="B707" s="122"/>
      <c r="C707" s="122"/>
      <c r="D707" s="122"/>
      <c r="E707" s="122"/>
      <c r="F707" s="122"/>
      <c r="G707" s="122"/>
      <c r="H707" s="1"/>
      <c r="I707" s="1"/>
      <c r="J707" s="1"/>
      <c r="K707" s="1"/>
      <c r="L707" s="1"/>
      <c r="M707" s="1"/>
      <c r="N707" s="1"/>
      <c r="O707" s="1"/>
      <c r="P707" s="1"/>
    </row>
    <row r="708" spans="1:16" x14ac:dyDescent="0.25">
      <c r="A708" s="122"/>
      <c r="B708" s="122"/>
      <c r="C708" s="122"/>
      <c r="D708" s="122"/>
      <c r="E708" s="122"/>
      <c r="F708" s="122"/>
      <c r="G708" s="122"/>
      <c r="H708" s="1"/>
      <c r="I708" s="1"/>
      <c r="J708" s="1"/>
      <c r="K708" s="1"/>
      <c r="L708" s="1"/>
      <c r="M708" s="1"/>
      <c r="N708" s="1"/>
      <c r="O708" s="1"/>
      <c r="P708" s="1"/>
    </row>
    <row r="709" spans="1:16" x14ac:dyDescent="0.25">
      <c r="A709" s="122"/>
      <c r="B709" s="122"/>
      <c r="C709" s="122"/>
      <c r="D709" s="122"/>
      <c r="E709" s="122"/>
      <c r="F709" s="122"/>
      <c r="G709" s="122"/>
      <c r="H709" s="1"/>
      <c r="I709" s="1"/>
      <c r="J709" s="1"/>
      <c r="K709" s="1"/>
      <c r="L709" s="1"/>
      <c r="M709" s="1"/>
      <c r="N709" s="1"/>
      <c r="O709" s="1"/>
      <c r="P709" s="1"/>
    </row>
    <row r="710" spans="1:16" x14ac:dyDescent="0.25">
      <c r="A710" s="122"/>
      <c r="B710" s="122"/>
      <c r="C710" s="122"/>
      <c r="D710" s="122"/>
      <c r="E710" s="122"/>
      <c r="F710" s="122"/>
      <c r="G710" s="122"/>
      <c r="H710" s="1"/>
      <c r="I710" s="1"/>
      <c r="J710" s="1"/>
      <c r="K710" s="1"/>
      <c r="L710" s="1"/>
      <c r="M710" s="1"/>
      <c r="N710" s="1"/>
      <c r="O710" s="1"/>
      <c r="P710" s="1"/>
    </row>
    <row r="711" spans="1:16" x14ac:dyDescent="0.25">
      <c r="A711" s="122"/>
      <c r="B711" s="122"/>
      <c r="C711" s="122"/>
      <c r="D711" s="122"/>
      <c r="E711" s="122"/>
      <c r="F711" s="122"/>
      <c r="G711" s="122"/>
      <c r="H711" s="1"/>
      <c r="I711" s="1"/>
      <c r="J711" s="1"/>
      <c r="K711" s="1"/>
      <c r="L711" s="1"/>
      <c r="M711" s="1"/>
      <c r="N711" s="1"/>
      <c r="O711" s="1"/>
      <c r="P711" s="1"/>
    </row>
    <row r="712" spans="1:16" x14ac:dyDescent="0.25">
      <c r="A712" s="122"/>
      <c r="B712" s="122"/>
      <c r="C712" s="122"/>
      <c r="D712" s="122"/>
      <c r="E712" s="122"/>
      <c r="F712" s="122"/>
      <c r="G712" s="122"/>
      <c r="H712" s="1"/>
      <c r="I712" s="1"/>
      <c r="J712" s="1"/>
      <c r="K712" s="1"/>
      <c r="L712" s="1"/>
      <c r="M712" s="1"/>
      <c r="N712" s="1"/>
      <c r="O712" s="1"/>
      <c r="P712" s="1"/>
    </row>
    <row r="713" spans="1:16" x14ac:dyDescent="0.25">
      <c r="A713" s="122"/>
      <c r="B713" s="122"/>
      <c r="C713" s="122"/>
      <c r="D713" s="122"/>
      <c r="E713" s="122"/>
      <c r="F713" s="122"/>
      <c r="G713" s="122"/>
      <c r="H713" s="1"/>
      <c r="I713" s="1"/>
      <c r="J713" s="1"/>
      <c r="K713" s="1"/>
      <c r="L713" s="1"/>
      <c r="M713" s="1"/>
      <c r="N713" s="1"/>
      <c r="O713" s="1"/>
      <c r="P713" s="1"/>
    </row>
    <row r="714" spans="1:16" x14ac:dyDescent="0.25">
      <c r="A714" s="122"/>
      <c r="B714" s="122"/>
      <c r="C714" s="122"/>
      <c r="D714" s="122"/>
      <c r="E714" s="122"/>
      <c r="F714" s="122"/>
      <c r="G714" s="122"/>
      <c r="H714" s="1"/>
      <c r="I714" s="1"/>
      <c r="J714" s="1"/>
      <c r="K714" s="1"/>
      <c r="L714" s="1"/>
      <c r="M714" s="1"/>
      <c r="N714" s="1"/>
      <c r="O714" s="1"/>
      <c r="P714" s="1"/>
    </row>
    <row r="715" spans="1:16" x14ac:dyDescent="0.25">
      <c r="A715" s="122"/>
      <c r="B715" s="122"/>
      <c r="C715" s="122"/>
      <c r="D715" s="122"/>
      <c r="E715" s="122"/>
      <c r="F715" s="122"/>
      <c r="G715" s="122"/>
      <c r="H715" s="1"/>
      <c r="I715" s="1"/>
      <c r="J715" s="1"/>
      <c r="K715" s="1"/>
      <c r="L715" s="1"/>
      <c r="M715" s="1"/>
      <c r="N715" s="1"/>
      <c r="O715" s="1"/>
      <c r="P715" s="1"/>
    </row>
    <row r="716" spans="1:16" x14ac:dyDescent="0.25">
      <c r="A716" s="122"/>
      <c r="B716" s="122"/>
      <c r="C716" s="122"/>
      <c r="D716" s="122"/>
      <c r="E716" s="122"/>
      <c r="F716" s="122"/>
      <c r="G716" s="122"/>
      <c r="H716" s="1"/>
      <c r="I716" s="1"/>
      <c r="J716" s="1"/>
      <c r="K716" s="1"/>
      <c r="L716" s="1"/>
      <c r="M716" s="1"/>
      <c r="N716" s="1"/>
      <c r="O716" s="1"/>
      <c r="P716" s="1"/>
    </row>
    <row r="717" spans="1:16" x14ac:dyDescent="0.25">
      <c r="A717" s="122"/>
      <c r="B717" s="122"/>
      <c r="C717" s="122"/>
      <c r="D717" s="122"/>
      <c r="E717" s="122"/>
      <c r="F717" s="122"/>
      <c r="G717" s="122"/>
      <c r="H717" s="1"/>
      <c r="I717" s="1"/>
      <c r="J717" s="1"/>
      <c r="K717" s="1"/>
      <c r="L717" s="1"/>
      <c r="M717" s="1"/>
      <c r="N717" s="1"/>
      <c r="O717" s="1"/>
      <c r="P717" s="1"/>
    </row>
    <row r="718" spans="1:16" x14ac:dyDescent="0.25">
      <c r="A718" s="122"/>
      <c r="B718" s="122"/>
      <c r="C718" s="122"/>
      <c r="D718" s="122"/>
      <c r="E718" s="122"/>
      <c r="F718" s="122"/>
      <c r="G718" s="122"/>
      <c r="H718" s="1"/>
      <c r="I718" s="1"/>
      <c r="J718" s="1"/>
      <c r="K718" s="1"/>
      <c r="L718" s="1"/>
      <c r="M718" s="1"/>
      <c r="N718" s="1"/>
      <c r="O718" s="1"/>
      <c r="P718" s="1"/>
    </row>
    <row r="719" spans="1:16" x14ac:dyDescent="0.25">
      <c r="A719" s="122"/>
      <c r="B719" s="122"/>
      <c r="C719" s="122"/>
      <c r="D719" s="122"/>
      <c r="E719" s="122"/>
      <c r="F719" s="122"/>
      <c r="G719" s="122"/>
      <c r="H719" s="1"/>
      <c r="I719" s="1"/>
      <c r="J719" s="1"/>
      <c r="K719" s="1"/>
      <c r="L719" s="1"/>
      <c r="M719" s="1"/>
      <c r="N719" s="1"/>
      <c r="O719" s="1"/>
      <c r="P719" s="1"/>
    </row>
    <row r="720" spans="1:16" x14ac:dyDescent="0.25">
      <c r="A720" s="122"/>
      <c r="B720" s="122"/>
      <c r="C720" s="122"/>
      <c r="D720" s="122"/>
      <c r="E720" s="122"/>
      <c r="F720" s="122"/>
      <c r="G720" s="122"/>
      <c r="H720" s="1"/>
      <c r="I720" s="1"/>
      <c r="J720" s="1"/>
      <c r="K720" s="1"/>
      <c r="L720" s="1"/>
      <c r="M720" s="1"/>
      <c r="N720" s="1"/>
      <c r="O720" s="1"/>
      <c r="P720" s="1"/>
    </row>
    <row r="721" spans="1:16" x14ac:dyDescent="0.25">
      <c r="A721" s="122"/>
      <c r="B721" s="122"/>
      <c r="C721" s="122"/>
      <c r="D721" s="122"/>
      <c r="E721" s="122"/>
      <c r="F721" s="122"/>
      <c r="G721" s="122"/>
      <c r="H721" s="1"/>
      <c r="I721" s="1"/>
      <c r="J721" s="1"/>
      <c r="K721" s="1"/>
      <c r="L721" s="1"/>
      <c r="M721" s="1"/>
      <c r="N721" s="1"/>
      <c r="O721" s="1"/>
      <c r="P721" s="1"/>
    </row>
    <row r="722" spans="1:16" x14ac:dyDescent="0.25">
      <c r="A722" s="122"/>
      <c r="B722" s="122"/>
      <c r="C722" s="122"/>
      <c r="D722" s="122"/>
      <c r="E722" s="122"/>
      <c r="F722" s="122"/>
      <c r="G722" s="122"/>
      <c r="H722" s="1"/>
      <c r="I722" s="1"/>
      <c r="J722" s="1"/>
      <c r="K722" s="1"/>
      <c r="L722" s="1"/>
      <c r="M722" s="1"/>
      <c r="N722" s="1"/>
      <c r="O722" s="1"/>
      <c r="P722" s="1"/>
    </row>
    <row r="723" spans="1:16" x14ac:dyDescent="0.25">
      <c r="A723" s="122"/>
      <c r="B723" s="122"/>
      <c r="C723" s="122"/>
      <c r="D723" s="122"/>
      <c r="E723" s="122"/>
      <c r="F723" s="122"/>
      <c r="G723" s="122"/>
      <c r="H723" s="1"/>
      <c r="I723" s="1"/>
      <c r="J723" s="1"/>
      <c r="K723" s="1"/>
      <c r="L723" s="1"/>
      <c r="M723" s="1"/>
      <c r="N723" s="1"/>
      <c r="O723" s="1"/>
      <c r="P723" s="1"/>
    </row>
    <row r="724" spans="1:16" x14ac:dyDescent="0.25">
      <c r="A724" s="122"/>
      <c r="B724" s="122"/>
      <c r="C724" s="122"/>
      <c r="D724" s="122"/>
      <c r="E724" s="122"/>
      <c r="F724" s="122"/>
      <c r="G724" s="122"/>
      <c r="H724" s="1"/>
      <c r="I724" s="1"/>
      <c r="J724" s="1"/>
      <c r="K724" s="1"/>
      <c r="L724" s="1"/>
      <c r="M724" s="1"/>
      <c r="N724" s="1"/>
      <c r="O724" s="1"/>
      <c r="P724" s="1"/>
    </row>
    <row r="725" spans="1:16" x14ac:dyDescent="0.25">
      <c r="A725" s="122"/>
      <c r="B725" s="122"/>
      <c r="C725" s="122"/>
      <c r="D725" s="122"/>
      <c r="E725" s="122"/>
      <c r="F725" s="122"/>
      <c r="G725" s="122"/>
      <c r="H725" s="1"/>
      <c r="I725" s="1"/>
      <c r="J725" s="1"/>
      <c r="K725" s="1"/>
      <c r="L725" s="1"/>
      <c r="M725" s="1"/>
      <c r="N725" s="1"/>
      <c r="O725" s="1"/>
      <c r="P725" s="1"/>
    </row>
    <row r="726" spans="1:16" x14ac:dyDescent="0.25">
      <c r="A726" s="122"/>
      <c r="B726" s="122"/>
      <c r="C726" s="122"/>
      <c r="D726" s="122"/>
      <c r="E726" s="122"/>
      <c r="F726" s="122"/>
      <c r="G726" s="122"/>
      <c r="H726" s="1"/>
      <c r="I726" s="1"/>
      <c r="J726" s="1"/>
      <c r="K726" s="1"/>
      <c r="L726" s="1"/>
      <c r="M726" s="1"/>
      <c r="N726" s="1"/>
      <c r="O726" s="1"/>
      <c r="P726" s="1"/>
    </row>
    <row r="727" spans="1:16" x14ac:dyDescent="0.25">
      <c r="A727" s="122"/>
      <c r="B727" s="122"/>
      <c r="C727" s="122"/>
      <c r="D727" s="122"/>
      <c r="E727" s="122"/>
      <c r="F727" s="122"/>
      <c r="G727" s="122"/>
      <c r="H727" s="1"/>
      <c r="I727" s="1"/>
      <c r="J727" s="1"/>
      <c r="K727" s="1"/>
      <c r="L727" s="1"/>
      <c r="M727" s="1"/>
      <c r="N727" s="1"/>
      <c r="O727" s="1"/>
      <c r="P727" s="1"/>
    </row>
    <row r="728" spans="1:16" x14ac:dyDescent="0.25">
      <c r="A728" s="122"/>
      <c r="B728" s="122"/>
      <c r="C728" s="122"/>
      <c r="D728" s="122"/>
      <c r="E728" s="122"/>
      <c r="F728" s="122"/>
      <c r="G728" s="122"/>
      <c r="H728" s="1"/>
      <c r="I728" s="1"/>
      <c r="J728" s="1"/>
      <c r="K728" s="1"/>
      <c r="L728" s="1"/>
      <c r="M728" s="1"/>
      <c r="N728" s="1"/>
      <c r="O728" s="1"/>
      <c r="P728" s="1"/>
    </row>
    <row r="729" spans="1:16" x14ac:dyDescent="0.25">
      <c r="A729" s="122"/>
      <c r="B729" s="122"/>
      <c r="C729" s="122"/>
      <c r="D729" s="122"/>
      <c r="E729" s="122"/>
      <c r="F729" s="122"/>
      <c r="G729" s="122"/>
      <c r="H729" s="1"/>
      <c r="I729" s="1"/>
      <c r="J729" s="1"/>
      <c r="K729" s="1"/>
      <c r="L729" s="1"/>
      <c r="M729" s="1"/>
      <c r="N729" s="1"/>
      <c r="O729" s="1"/>
      <c r="P729" s="1"/>
    </row>
    <row r="730" spans="1:16" x14ac:dyDescent="0.25">
      <c r="A730" s="122"/>
      <c r="B730" s="122"/>
      <c r="C730" s="122"/>
      <c r="D730" s="122"/>
      <c r="E730" s="122"/>
      <c r="F730" s="122"/>
      <c r="G730" s="122"/>
      <c r="H730" s="1"/>
      <c r="I730" s="1"/>
      <c r="J730" s="1"/>
      <c r="K730" s="1"/>
      <c r="L730" s="1"/>
      <c r="M730" s="1"/>
      <c r="N730" s="1"/>
      <c r="O730" s="1"/>
      <c r="P730" s="1"/>
    </row>
    <row r="731" spans="1:16" x14ac:dyDescent="0.25">
      <c r="A731" s="122"/>
      <c r="B731" s="122"/>
      <c r="C731" s="122"/>
      <c r="D731" s="122"/>
      <c r="E731" s="122"/>
      <c r="F731" s="122"/>
      <c r="G731" s="122"/>
      <c r="H731" s="1"/>
      <c r="I731" s="1"/>
      <c r="J731" s="1"/>
      <c r="K731" s="1"/>
      <c r="L731" s="1"/>
      <c r="M731" s="1"/>
      <c r="N731" s="1"/>
      <c r="O731" s="1"/>
      <c r="P731" s="1"/>
    </row>
    <row r="732" spans="1:16" x14ac:dyDescent="0.25">
      <c r="A732" s="122"/>
      <c r="B732" s="122"/>
      <c r="C732" s="122"/>
      <c r="D732" s="122"/>
      <c r="E732" s="122"/>
      <c r="F732" s="122"/>
      <c r="G732" s="122"/>
      <c r="H732" s="1"/>
      <c r="I732" s="1"/>
      <c r="J732" s="1"/>
      <c r="K732" s="1"/>
      <c r="L732" s="1"/>
      <c r="M732" s="1"/>
      <c r="N732" s="1"/>
      <c r="O732" s="1"/>
      <c r="P732" s="1"/>
    </row>
    <row r="733" spans="1:16" x14ac:dyDescent="0.25">
      <c r="A733" s="122"/>
      <c r="B733" s="122"/>
      <c r="C733" s="122"/>
      <c r="D733" s="122"/>
      <c r="E733" s="122"/>
      <c r="F733" s="122"/>
      <c r="G733" s="122"/>
      <c r="H733" s="1"/>
      <c r="I733" s="1"/>
      <c r="J733" s="1"/>
      <c r="K733" s="1"/>
      <c r="L733" s="1"/>
      <c r="M733" s="1"/>
      <c r="N733" s="1"/>
      <c r="O733" s="1"/>
      <c r="P733" s="1"/>
    </row>
    <row r="734" spans="1:16" x14ac:dyDescent="0.25">
      <c r="A734" s="122"/>
      <c r="B734" s="122"/>
      <c r="C734" s="122"/>
      <c r="D734" s="122"/>
      <c r="E734" s="122"/>
      <c r="F734" s="122"/>
      <c r="G734" s="122"/>
      <c r="H734" s="1"/>
      <c r="I734" s="1"/>
      <c r="J734" s="1"/>
      <c r="K734" s="1"/>
      <c r="L734" s="1"/>
      <c r="M734" s="1"/>
      <c r="N734" s="1"/>
      <c r="O734" s="1"/>
      <c r="P734" s="1"/>
    </row>
    <row r="735" spans="1:16" x14ac:dyDescent="0.25">
      <c r="A735" s="122"/>
      <c r="B735" s="122"/>
      <c r="C735" s="122"/>
      <c r="D735" s="122"/>
      <c r="E735" s="122"/>
      <c r="F735" s="122"/>
      <c r="G735" s="122"/>
      <c r="H735" s="1"/>
      <c r="I735" s="1"/>
      <c r="J735" s="1"/>
      <c r="K735" s="1"/>
      <c r="L735" s="1"/>
      <c r="M735" s="1"/>
      <c r="N735" s="1"/>
      <c r="O735" s="1"/>
      <c r="P735" s="1"/>
    </row>
    <row r="736" spans="1:16" x14ac:dyDescent="0.25">
      <c r="A736" s="122"/>
      <c r="B736" s="122"/>
      <c r="C736" s="122"/>
      <c r="D736" s="122"/>
      <c r="E736" s="122"/>
      <c r="F736" s="122"/>
      <c r="G736" s="122"/>
      <c r="H736" s="1"/>
      <c r="I736" s="1"/>
      <c r="J736" s="1"/>
      <c r="K736" s="1"/>
      <c r="L736" s="1"/>
      <c r="M736" s="1"/>
      <c r="N736" s="1"/>
      <c r="O736" s="1"/>
      <c r="P736" s="1"/>
    </row>
    <row r="737" spans="1:16" x14ac:dyDescent="0.25">
      <c r="A737" s="122"/>
      <c r="B737" s="122"/>
      <c r="C737" s="122"/>
      <c r="D737" s="122"/>
      <c r="E737" s="122"/>
      <c r="F737" s="122"/>
      <c r="G737" s="122"/>
      <c r="H737" s="1"/>
      <c r="I737" s="1"/>
      <c r="J737" s="1"/>
      <c r="K737" s="1"/>
      <c r="L737" s="1"/>
      <c r="M737" s="1"/>
      <c r="N737" s="1"/>
      <c r="O737" s="1"/>
      <c r="P737" s="1"/>
    </row>
    <row r="738" spans="1:16" x14ac:dyDescent="0.25">
      <c r="A738" s="122"/>
      <c r="B738" s="122"/>
      <c r="C738" s="122"/>
      <c r="D738" s="122"/>
      <c r="E738" s="122"/>
      <c r="F738" s="122"/>
      <c r="G738" s="122"/>
      <c r="H738" s="1"/>
      <c r="I738" s="1"/>
      <c r="J738" s="1"/>
      <c r="K738" s="1"/>
      <c r="L738" s="1"/>
      <c r="M738" s="1"/>
      <c r="N738" s="1"/>
      <c r="O738" s="1"/>
      <c r="P738" s="1"/>
    </row>
    <row r="739" spans="1:16" x14ac:dyDescent="0.25">
      <c r="A739" s="122"/>
      <c r="B739" s="122"/>
      <c r="C739" s="122"/>
      <c r="D739" s="122"/>
      <c r="E739" s="122"/>
      <c r="F739" s="122"/>
      <c r="G739" s="122"/>
      <c r="H739" s="1"/>
      <c r="I739" s="1"/>
      <c r="J739" s="1"/>
      <c r="K739" s="1"/>
      <c r="L739" s="1"/>
      <c r="M739" s="1"/>
      <c r="N739" s="1"/>
      <c r="O739" s="1"/>
      <c r="P739" s="1"/>
    </row>
    <row r="740" spans="1:16" x14ac:dyDescent="0.25">
      <c r="A740" s="153">
        <v>19</v>
      </c>
      <c r="B740" s="153"/>
      <c r="C740" s="153"/>
      <c r="D740" s="153"/>
      <c r="E740" s="153"/>
      <c r="F740" s="153"/>
      <c r="G740" s="153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15.75" x14ac:dyDescent="0.25">
      <c r="A741" s="15" t="s">
        <v>25</v>
      </c>
      <c r="B741" s="54"/>
      <c r="C741" s="26"/>
      <c r="D741" s="26"/>
      <c r="E741" s="26"/>
      <c r="F741" s="26"/>
      <c r="G741" s="26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15.75" x14ac:dyDescent="0.25">
      <c r="A742" s="15" t="s">
        <v>17</v>
      </c>
      <c r="B742" s="54"/>
      <c r="C742" s="26"/>
      <c r="D742" s="26"/>
      <c r="E742" s="26"/>
      <c r="F742" s="26"/>
      <c r="G742" s="26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15.75" thickBot="1" x14ac:dyDescent="0.3">
      <c r="A743" s="140" t="s">
        <v>11</v>
      </c>
      <c r="B743" s="140"/>
      <c r="C743" s="140"/>
      <c r="D743" s="140"/>
      <c r="E743" s="140"/>
      <c r="F743" s="140"/>
      <c r="G743" s="140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15.75" customHeight="1" thickBot="1" x14ac:dyDescent="0.3">
      <c r="A744" s="141" t="s">
        <v>6</v>
      </c>
      <c r="B744" s="141" t="s">
        <v>7</v>
      </c>
      <c r="C744" s="141" t="s">
        <v>0</v>
      </c>
      <c r="D744" s="143" t="s">
        <v>8</v>
      </c>
      <c r="E744" s="144"/>
      <c r="F744" s="145"/>
      <c r="G744" s="146" t="s">
        <v>327</v>
      </c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29.25" thickBot="1" x14ac:dyDescent="0.3">
      <c r="A745" s="142"/>
      <c r="B745" s="142"/>
      <c r="C745" s="142"/>
      <c r="D745" s="49" t="s">
        <v>1</v>
      </c>
      <c r="E745" s="49" t="s">
        <v>2</v>
      </c>
      <c r="F745" s="28" t="s">
        <v>3</v>
      </c>
      <c r="G745" s="147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15.75" thickBot="1" x14ac:dyDescent="0.3">
      <c r="A746" s="5" t="s">
        <v>361</v>
      </c>
      <c r="B746" s="22" t="s">
        <v>344</v>
      </c>
      <c r="C746" s="23">
        <v>60</v>
      </c>
      <c r="D746" s="23">
        <v>7.38</v>
      </c>
      <c r="E746" s="23">
        <v>7.02</v>
      </c>
      <c r="F746" s="23">
        <v>0.42</v>
      </c>
      <c r="G746" s="23">
        <v>94.2</v>
      </c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15.75" thickBot="1" x14ac:dyDescent="0.3">
      <c r="A747" s="5" t="s">
        <v>288</v>
      </c>
      <c r="B747" s="22" t="s">
        <v>331</v>
      </c>
      <c r="C747" s="23">
        <v>20</v>
      </c>
      <c r="D747" s="23">
        <v>0.98</v>
      </c>
      <c r="E747" s="23">
        <v>0.04</v>
      </c>
      <c r="F747" s="23">
        <v>3.16</v>
      </c>
      <c r="G747" s="23">
        <v>12.8</v>
      </c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15.75" thickBot="1" x14ac:dyDescent="0.3">
      <c r="A748" s="5" t="s">
        <v>90</v>
      </c>
      <c r="B748" s="22" t="s">
        <v>189</v>
      </c>
      <c r="C748" s="23">
        <v>30</v>
      </c>
      <c r="D748" s="23">
        <v>0.2</v>
      </c>
      <c r="E748" s="23">
        <v>0.04</v>
      </c>
      <c r="F748" s="23">
        <v>0.82</v>
      </c>
      <c r="G748" s="23">
        <v>3.4</v>
      </c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15.75" thickBot="1" x14ac:dyDescent="0.3">
      <c r="A749" s="5" t="s">
        <v>151</v>
      </c>
      <c r="B749" s="22" t="s">
        <v>170</v>
      </c>
      <c r="C749" s="22" t="s">
        <v>63</v>
      </c>
      <c r="D749" s="23">
        <v>1.9</v>
      </c>
      <c r="E749" s="23">
        <v>6.06</v>
      </c>
      <c r="F749" s="23">
        <v>19.03</v>
      </c>
      <c r="G749" s="23">
        <v>132.93</v>
      </c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30.75" thickBot="1" x14ac:dyDescent="0.3">
      <c r="A750" s="5" t="s">
        <v>270</v>
      </c>
      <c r="B750" s="22" t="s">
        <v>191</v>
      </c>
      <c r="C750" s="22" t="s">
        <v>24</v>
      </c>
      <c r="D750" s="23"/>
      <c r="E750" s="23"/>
      <c r="F750" s="23"/>
      <c r="G750" s="23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15.75" thickBot="1" x14ac:dyDescent="0.3">
      <c r="A751" s="5" t="s">
        <v>156</v>
      </c>
      <c r="B751" s="22" t="s">
        <v>157</v>
      </c>
      <c r="C751" s="22" t="s">
        <v>21</v>
      </c>
      <c r="D751" s="23">
        <v>1.08</v>
      </c>
      <c r="E751" s="23">
        <v>0.42</v>
      </c>
      <c r="F751" s="23">
        <v>20.55</v>
      </c>
      <c r="G751" s="23">
        <v>82.5</v>
      </c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15.75" thickBot="1" x14ac:dyDescent="0.3">
      <c r="A752" s="137" t="s">
        <v>84</v>
      </c>
      <c r="B752" s="138"/>
      <c r="C752" s="139"/>
      <c r="D752" s="28">
        <f>SUM(D746:D751)</f>
        <v>11.54</v>
      </c>
      <c r="E752" s="28">
        <f>SUM(E746:E751)</f>
        <v>13.58</v>
      </c>
      <c r="F752" s="28">
        <f>SUM(F746:F751)</f>
        <v>43.980000000000004</v>
      </c>
      <c r="G752" s="28">
        <f>SUM(G746:G751)</f>
        <v>325.83000000000004</v>
      </c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15.75" thickBot="1" x14ac:dyDescent="0.3">
      <c r="A753" s="140" t="s">
        <v>12</v>
      </c>
      <c r="B753" s="140"/>
      <c r="C753" s="140"/>
      <c r="D753" s="140"/>
      <c r="E753" s="140"/>
      <c r="F753" s="140"/>
      <c r="G753" s="140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15.75" customHeight="1" thickBot="1" x14ac:dyDescent="0.3">
      <c r="A754" s="141" t="s">
        <v>6</v>
      </c>
      <c r="B754" s="141" t="s">
        <v>7</v>
      </c>
      <c r="C754" s="141" t="s">
        <v>0</v>
      </c>
      <c r="D754" s="143" t="s">
        <v>8</v>
      </c>
      <c r="E754" s="144"/>
      <c r="F754" s="145"/>
      <c r="G754" s="146" t="s">
        <v>327</v>
      </c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29.25" thickBot="1" x14ac:dyDescent="0.3">
      <c r="A755" s="142"/>
      <c r="B755" s="142"/>
      <c r="C755" s="142"/>
      <c r="D755" s="49" t="s">
        <v>1</v>
      </c>
      <c r="E755" s="49" t="s">
        <v>2</v>
      </c>
      <c r="F755" s="28" t="s">
        <v>3</v>
      </c>
      <c r="G755" s="147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45.75" thickBot="1" x14ac:dyDescent="0.3">
      <c r="A756" s="5" t="s">
        <v>43</v>
      </c>
      <c r="B756" s="22" t="s">
        <v>174</v>
      </c>
      <c r="C756" s="22" t="s">
        <v>65</v>
      </c>
      <c r="D756" s="23">
        <v>2.97</v>
      </c>
      <c r="E756" s="23">
        <v>6.96</v>
      </c>
      <c r="F756" s="23">
        <v>20.38</v>
      </c>
      <c r="G756" s="23">
        <v>151.55000000000001</v>
      </c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15.75" thickBot="1" x14ac:dyDescent="0.3">
      <c r="A757" s="5" t="s">
        <v>5</v>
      </c>
      <c r="B757" s="22" t="s">
        <v>161</v>
      </c>
      <c r="C757" s="23">
        <v>35</v>
      </c>
      <c r="D757" s="23">
        <v>2.7</v>
      </c>
      <c r="E757" s="23">
        <v>0.49</v>
      </c>
      <c r="F757" s="23">
        <v>18.37</v>
      </c>
      <c r="G757" s="23">
        <v>76.3</v>
      </c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45.75" thickBot="1" x14ac:dyDescent="0.3">
      <c r="A758" s="5" t="s">
        <v>72</v>
      </c>
      <c r="B758" s="22" t="s">
        <v>225</v>
      </c>
      <c r="C758" s="22" t="s">
        <v>95</v>
      </c>
      <c r="D758" s="23">
        <v>15.53</v>
      </c>
      <c r="E758" s="23">
        <v>7.51</v>
      </c>
      <c r="F758" s="23">
        <v>9.09</v>
      </c>
      <c r="G758" s="23">
        <v>226.99</v>
      </c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15.75" thickBot="1" x14ac:dyDescent="0.3">
      <c r="A759" s="5" t="s">
        <v>70</v>
      </c>
      <c r="B759" s="22" t="s">
        <v>187</v>
      </c>
      <c r="C759" s="22" t="s">
        <v>97</v>
      </c>
      <c r="D759" s="23">
        <v>1.62</v>
      </c>
      <c r="E759" s="23">
        <v>0.08</v>
      </c>
      <c r="F759" s="23">
        <v>14.82</v>
      </c>
      <c r="G759" s="23">
        <v>65.61</v>
      </c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15.75" thickBot="1" x14ac:dyDescent="0.3">
      <c r="A760" s="5" t="s">
        <v>132</v>
      </c>
      <c r="B760" s="22" t="s">
        <v>256</v>
      </c>
      <c r="C760" s="22" t="s">
        <v>88</v>
      </c>
      <c r="D760" s="23">
        <v>1.29</v>
      </c>
      <c r="E760" s="23">
        <v>4.17</v>
      </c>
      <c r="F760" s="23">
        <v>8.2200000000000006</v>
      </c>
      <c r="G760" s="23">
        <v>69.98</v>
      </c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15.75" thickBot="1" x14ac:dyDescent="0.3">
      <c r="A761" s="5" t="s">
        <v>44</v>
      </c>
      <c r="B761" s="22"/>
      <c r="C761" s="23">
        <v>200</v>
      </c>
      <c r="D761" s="23"/>
      <c r="E761" s="23"/>
      <c r="F761" s="23"/>
      <c r="G761" s="23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15.75" thickBot="1" x14ac:dyDescent="0.3">
      <c r="A762" s="137" t="s">
        <v>84</v>
      </c>
      <c r="B762" s="138"/>
      <c r="C762" s="139"/>
      <c r="D762" s="28">
        <f>SUM(D756:D761)</f>
        <v>24.11</v>
      </c>
      <c r="E762" s="28">
        <f>SUM(E756:E761)</f>
        <v>19.21</v>
      </c>
      <c r="F762" s="28">
        <f>SUM(F756:F761)</f>
        <v>70.88000000000001</v>
      </c>
      <c r="G762" s="28">
        <f>SUM(G756:G761)</f>
        <v>590.43000000000006</v>
      </c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15.75" thickBot="1" x14ac:dyDescent="0.3">
      <c r="A763" s="140" t="s">
        <v>13</v>
      </c>
      <c r="B763" s="140"/>
      <c r="C763" s="140"/>
      <c r="D763" s="140"/>
      <c r="E763" s="140"/>
      <c r="F763" s="140"/>
      <c r="G763" s="140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15.75" customHeight="1" thickBot="1" x14ac:dyDescent="0.3">
      <c r="A764" s="141" t="s">
        <v>6</v>
      </c>
      <c r="B764" s="141" t="s">
        <v>7</v>
      </c>
      <c r="C764" s="141" t="s">
        <v>0</v>
      </c>
      <c r="D764" s="143" t="s">
        <v>8</v>
      </c>
      <c r="E764" s="144"/>
      <c r="F764" s="145"/>
      <c r="G764" s="146" t="s">
        <v>327</v>
      </c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29.25" thickBot="1" x14ac:dyDescent="0.3">
      <c r="A765" s="142"/>
      <c r="B765" s="142"/>
      <c r="C765" s="142"/>
      <c r="D765" s="49" t="s">
        <v>1</v>
      </c>
      <c r="E765" s="49" t="s">
        <v>2</v>
      </c>
      <c r="F765" s="28" t="s">
        <v>3</v>
      </c>
      <c r="G765" s="147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15.75" thickBot="1" x14ac:dyDescent="0.3">
      <c r="A766" s="5" t="s">
        <v>304</v>
      </c>
      <c r="B766" s="22" t="s">
        <v>305</v>
      </c>
      <c r="C766" s="22" t="s">
        <v>104</v>
      </c>
      <c r="D766" s="23">
        <v>8.42</v>
      </c>
      <c r="E766" s="23">
        <v>11.55</v>
      </c>
      <c r="F766" s="23">
        <v>45.97</v>
      </c>
      <c r="G766" s="23">
        <v>310.51</v>
      </c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15.75" thickBot="1" x14ac:dyDescent="0.3">
      <c r="A767" s="5" t="s">
        <v>306</v>
      </c>
      <c r="B767" s="22" t="s">
        <v>213</v>
      </c>
      <c r="C767" s="22" t="s">
        <v>118</v>
      </c>
      <c r="D767" s="23">
        <v>0.05</v>
      </c>
      <c r="E767" s="23"/>
      <c r="F767" s="23">
        <v>11.19</v>
      </c>
      <c r="G767" s="23">
        <v>42.3</v>
      </c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30.75" customHeight="1" thickBot="1" x14ac:dyDescent="0.3">
      <c r="A768" s="5" t="s">
        <v>37</v>
      </c>
      <c r="B768" s="22" t="s">
        <v>191</v>
      </c>
      <c r="C768" s="23">
        <v>200</v>
      </c>
      <c r="D768" s="24"/>
      <c r="E768" s="24"/>
      <c r="F768" s="23"/>
      <c r="G768" s="23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15.75" thickBot="1" x14ac:dyDescent="0.3">
      <c r="A769" s="137" t="s">
        <v>84</v>
      </c>
      <c r="B769" s="138"/>
      <c r="C769" s="139"/>
      <c r="D769" s="49">
        <f>SUM(D766:D768)</f>
        <v>8.4700000000000006</v>
      </c>
      <c r="E769" s="28">
        <f>SUM(E766:E768)</f>
        <v>11.55</v>
      </c>
      <c r="F769" s="28">
        <f>SUM(F766:F768)</f>
        <v>57.16</v>
      </c>
      <c r="G769" s="28">
        <f>SUM(G766:G768)</f>
        <v>352.81</v>
      </c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15.75" thickBot="1" x14ac:dyDescent="0.3">
      <c r="A770" s="148" t="s">
        <v>376</v>
      </c>
      <c r="B770" s="148"/>
      <c r="C770" s="148"/>
      <c r="D770" s="148"/>
      <c r="E770" s="148"/>
      <c r="F770" s="148"/>
      <c r="G770" s="148"/>
    </row>
    <row r="771" spans="1:16" ht="15.75" customHeight="1" thickBot="1" x14ac:dyDescent="0.3">
      <c r="A771" s="141" t="s">
        <v>6</v>
      </c>
      <c r="B771" s="141" t="s">
        <v>7</v>
      </c>
      <c r="C771" s="141" t="s">
        <v>0</v>
      </c>
      <c r="D771" s="143" t="s">
        <v>8</v>
      </c>
      <c r="E771" s="144"/>
      <c r="F771" s="145"/>
      <c r="G771" s="146" t="s">
        <v>327</v>
      </c>
    </row>
    <row r="772" spans="1:16" ht="30" thickBot="1" x14ac:dyDescent="0.3">
      <c r="A772" s="142"/>
      <c r="B772" s="142"/>
      <c r="C772" s="142"/>
      <c r="D772" s="76" t="s">
        <v>1</v>
      </c>
      <c r="E772" s="76" t="s">
        <v>2</v>
      </c>
      <c r="F772" s="28" t="s">
        <v>3</v>
      </c>
      <c r="G772" s="147"/>
    </row>
    <row r="773" spans="1:16" s="1" customFormat="1" ht="30.75" thickBot="1" x14ac:dyDescent="0.3">
      <c r="A773" s="5" t="s">
        <v>363</v>
      </c>
      <c r="B773" s="22" t="s">
        <v>321</v>
      </c>
      <c r="C773" s="22" t="s">
        <v>24</v>
      </c>
      <c r="D773" s="23">
        <v>6.86</v>
      </c>
      <c r="E773" s="23">
        <v>8.01</v>
      </c>
      <c r="F773" s="23">
        <v>18.649999999999999</v>
      </c>
      <c r="G773" s="23">
        <v>172.08</v>
      </c>
    </row>
    <row r="774" spans="1:16" ht="15.75" thickBot="1" x14ac:dyDescent="0.3">
      <c r="A774" s="5" t="s">
        <v>273</v>
      </c>
      <c r="B774" s="22" t="s">
        <v>290</v>
      </c>
      <c r="C774" s="23">
        <v>10</v>
      </c>
      <c r="D774" s="23">
        <v>0.84</v>
      </c>
      <c r="E774" s="23">
        <v>0.24</v>
      </c>
      <c r="F774" s="23">
        <v>8.1999999999999993</v>
      </c>
      <c r="G774" s="23">
        <v>36.9</v>
      </c>
    </row>
    <row r="775" spans="1:16" ht="15.75" thickBot="1" x14ac:dyDescent="0.3">
      <c r="A775" s="137" t="s">
        <v>84</v>
      </c>
      <c r="B775" s="138"/>
      <c r="C775" s="139"/>
      <c r="D775" s="49">
        <f>SUM(D773:D774)</f>
        <v>7.7</v>
      </c>
      <c r="E775" s="28">
        <f>SUM(E773:E774)</f>
        <v>8.25</v>
      </c>
      <c r="F775" s="28">
        <f>SUM(F773:F774)</f>
        <v>26.849999999999998</v>
      </c>
      <c r="G775" s="28">
        <f>SUM(G773:G774)</f>
        <v>208.98000000000002</v>
      </c>
    </row>
    <row r="776" spans="1:16" s="1" customFormat="1" ht="15.75" thickBot="1" x14ac:dyDescent="0.3">
      <c r="A776" s="149" t="s">
        <v>85</v>
      </c>
      <c r="B776" s="150"/>
      <c r="C776" s="151"/>
      <c r="D776" s="30">
        <f>D775+D769+D762+D752</f>
        <v>51.82</v>
      </c>
      <c r="E776" s="108">
        <f>E775+E769+E762+E752</f>
        <v>52.59</v>
      </c>
      <c r="F776" s="30">
        <f>F775+F769+F762+F752</f>
        <v>198.87</v>
      </c>
      <c r="G776" s="111">
        <f>G775+G769+G762+G752</f>
        <v>1478.0500000000002</v>
      </c>
    </row>
    <row r="777" spans="1:16" x14ac:dyDescent="0.25">
      <c r="A777" s="136" t="s">
        <v>263</v>
      </c>
      <c r="B777" s="136"/>
      <c r="C777" s="136"/>
      <c r="D777" s="136"/>
      <c r="E777" s="136"/>
      <c r="F777" s="136"/>
      <c r="G777" s="136"/>
      <c r="H777" s="1"/>
      <c r="I777" s="1"/>
      <c r="J777" s="1"/>
      <c r="K777" s="1"/>
      <c r="L777" s="1"/>
      <c r="M777" s="1"/>
      <c r="N777" s="1"/>
      <c r="O777" s="1"/>
      <c r="P777" s="1"/>
    </row>
    <row r="778" spans="1:16" x14ac:dyDescent="0.25">
      <c r="A778" s="153">
        <v>20</v>
      </c>
      <c r="B778" s="153"/>
      <c r="C778" s="153"/>
      <c r="D778" s="153"/>
      <c r="E778" s="153"/>
      <c r="F778" s="153"/>
      <c r="G778" s="153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15.75" x14ac:dyDescent="0.25">
      <c r="A779" s="15" t="s">
        <v>25</v>
      </c>
      <c r="B779" s="54"/>
      <c r="C779" s="26"/>
      <c r="D779" s="26"/>
      <c r="E779" s="26"/>
      <c r="F779" s="26"/>
      <c r="G779" s="26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15.75" x14ac:dyDescent="0.25">
      <c r="A780" s="15" t="s">
        <v>18</v>
      </c>
      <c r="B780" s="54"/>
      <c r="C780" s="26"/>
      <c r="D780" s="26"/>
      <c r="E780" s="26"/>
      <c r="F780" s="26"/>
      <c r="G780" s="26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15.75" thickBot="1" x14ac:dyDescent="0.3">
      <c r="A781" s="140" t="s">
        <v>11</v>
      </c>
      <c r="B781" s="140"/>
      <c r="C781" s="140"/>
      <c r="D781" s="140"/>
      <c r="E781" s="140"/>
      <c r="F781" s="140"/>
      <c r="G781" s="140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15.75" customHeight="1" thickBot="1" x14ac:dyDescent="0.3">
      <c r="A782" s="141" t="s">
        <v>6</v>
      </c>
      <c r="B782" s="141" t="s">
        <v>7</v>
      </c>
      <c r="C782" s="141" t="s">
        <v>0</v>
      </c>
      <c r="D782" s="143" t="s">
        <v>8</v>
      </c>
      <c r="E782" s="144"/>
      <c r="F782" s="145"/>
      <c r="G782" s="146" t="s">
        <v>327</v>
      </c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29.25" thickBot="1" x14ac:dyDescent="0.3">
      <c r="A783" s="142"/>
      <c r="B783" s="142"/>
      <c r="C783" s="142"/>
      <c r="D783" s="49" t="s">
        <v>1</v>
      </c>
      <c r="E783" s="49" t="s">
        <v>2</v>
      </c>
      <c r="F783" s="28" t="s">
        <v>3</v>
      </c>
      <c r="G783" s="147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30.75" thickBot="1" x14ac:dyDescent="0.3">
      <c r="A784" s="5" t="s">
        <v>154</v>
      </c>
      <c r="B784" s="22" t="s">
        <v>226</v>
      </c>
      <c r="C784" s="23" t="s">
        <v>23</v>
      </c>
      <c r="D784" s="23">
        <v>9.42</v>
      </c>
      <c r="E784" s="23">
        <v>13.07</v>
      </c>
      <c r="F784" s="23">
        <v>35.26</v>
      </c>
      <c r="G784" s="23">
        <v>287.22000000000003</v>
      </c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15.75" thickBot="1" x14ac:dyDescent="0.3">
      <c r="A785" s="5" t="s">
        <v>289</v>
      </c>
      <c r="B785" s="22" t="s">
        <v>269</v>
      </c>
      <c r="C785" s="23">
        <v>20</v>
      </c>
      <c r="D785" s="23">
        <v>4.2</v>
      </c>
      <c r="E785" s="23">
        <v>5.6</v>
      </c>
      <c r="F785" s="23">
        <v>0.4</v>
      </c>
      <c r="G785" s="23">
        <v>69</v>
      </c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30.75" thickBot="1" x14ac:dyDescent="0.3">
      <c r="A786" s="5" t="s">
        <v>76</v>
      </c>
      <c r="B786" s="22" t="s">
        <v>195</v>
      </c>
      <c r="C786" s="22" t="s">
        <v>24</v>
      </c>
      <c r="D786" s="23">
        <v>0.05</v>
      </c>
      <c r="E786" s="23">
        <v>0.03</v>
      </c>
      <c r="F786" s="23">
        <v>0.64</v>
      </c>
      <c r="G786" s="23">
        <v>2.17</v>
      </c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15.75" thickBot="1" x14ac:dyDescent="0.3">
      <c r="A787" s="137" t="s">
        <v>84</v>
      </c>
      <c r="B787" s="138"/>
      <c r="C787" s="139"/>
      <c r="D787" s="28">
        <f>SUM(D784:D786)</f>
        <v>13.670000000000002</v>
      </c>
      <c r="E787" s="28">
        <f>SUM(E784:E786)</f>
        <v>18.700000000000003</v>
      </c>
      <c r="F787" s="28">
        <f>SUM(F784:F786)</f>
        <v>36.299999999999997</v>
      </c>
      <c r="G787" s="28">
        <f>SUM(G784:G786)</f>
        <v>358.39000000000004</v>
      </c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15.75" thickBot="1" x14ac:dyDescent="0.3">
      <c r="A788" s="140" t="s">
        <v>12</v>
      </c>
      <c r="B788" s="140"/>
      <c r="C788" s="140"/>
      <c r="D788" s="140"/>
      <c r="E788" s="140"/>
      <c r="F788" s="140"/>
      <c r="G788" s="140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15.75" customHeight="1" thickBot="1" x14ac:dyDescent="0.3">
      <c r="A789" s="141" t="s">
        <v>6</v>
      </c>
      <c r="B789" s="141" t="s">
        <v>7</v>
      </c>
      <c r="C789" s="141" t="s">
        <v>0</v>
      </c>
      <c r="D789" s="143" t="s">
        <v>8</v>
      </c>
      <c r="E789" s="144"/>
      <c r="F789" s="145"/>
      <c r="G789" s="146" t="s">
        <v>327</v>
      </c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29.25" thickBot="1" x14ac:dyDescent="0.3">
      <c r="A790" s="142"/>
      <c r="B790" s="142"/>
      <c r="C790" s="142"/>
      <c r="D790" s="49" t="s">
        <v>1</v>
      </c>
      <c r="E790" s="49" t="s">
        <v>2</v>
      </c>
      <c r="F790" s="28" t="s">
        <v>3</v>
      </c>
      <c r="G790" s="147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30.75" thickBot="1" x14ac:dyDescent="0.3">
      <c r="A791" s="5" t="s">
        <v>282</v>
      </c>
      <c r="B791" s="22" t="s">
        <v>227</v>
      </c>
      <c r="C791" s="22" t="s">
        <v>65</v>
      </c>
      <c r="D791" s="23">
        <v>3.05</v>
      </c>
      <c r="E791" s="23">
        <v>7.03</v>
      </c>
      <c r="F791" s="23">
        <v>18.940000000000001</v>
      </c>
      <c r="G791" s="23">
        <v>146.07</v>
      </c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15.75" thickBot="1" x14ac:dyDescent="0.3">
      <c r="A792" s="5" t="s">
        <v>5</v>
      </c>
      <c r="B792" s="22" t="s">
        <v>161</v>
      </c>
      <c r="C792" s="23">
        <v>35</v>
      </c>
      <c r="D792" s="23">
        <v>2.7</v>
      </c>
      <c r="E792" s="23">
        <v>0.49</v>
      </c>
      <c r="F792" s="23">
        <v>18.37</v>
      </c>
      <c r="G792" s="23">
        <v>76.3</v>
      </c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17.25" customHeight="1" thickBot="1" x14ac:dyDescent="0.3">
      <c r="A793" s="5" t="s">
        <v>228</v>
      </c>
      <c r="B793" s="22" t="s">
        <v>229</v>
      </c>
      <c r="C793" s="22" t="s">
        <v>95</v>
      </c>
      <c r="D793" s="23">
        <v>15.06</v>
      </c>
      <c r="E793" s="23">
        <v>6.05</v>
      </c>
      <c r="F793" s="23">
        <v>9.86</v>
      </c>
      <c r="G793" s="23">
        <v>159.80000000000001</v>
      </c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15.75" thickBot="1" x14ac:dyDescent="0.3">
      <c r="A794" s="5" t="s">
        <v>106</v>
      </c>
      <c r="B794" s="22" t="s">
        <v>230</v>
      </c>
      <c r="C794" s="22" t="s">
        <v>97</v>
      </c>
      <c r="D794" s="23">
        <v>3.24</v>
      </c>
      <c r="E794" s="23">
        <v>2.08</v>
      </c>
      <c r="F794" s="23">
        <v>22.74</v>
      </c>
      <c r="G794" s="23">
        <v>125.68</v>
      </c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45.75" thickBot="1" x14ac:dyDescent="0.3">
      <c r="A795" s="5" t="s">
        <v>107</v>
      </c>
      <c r="B795" s="22" t="s">
        <v>231</v>
      </c>
      <c r="C795" s="22" t="s">
        <v>29</v>
      </c>
      <c r="D795" s="23">
        <v>0.69</v>
      </c>
      <c r="E795" s="23">
        <v>1.58</v>
      </c>
      <c r="F795" s="23">
        <v>5.36</v>
      </c>
      <c r="G795" s="23">
        <v>34.4</v>
      </c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15.75" thickBot="1" x14ac:dyDescent="0.3">
      <c r="A796" s="5" t="s">
        <v>90</v>
      </c>
      <c r="B796" s="22" t="s">
        <v>189</v>
      </c>
      <c r="C796" s="22" t="s">
        <v>98</v>
      </c>
      <c r="D796" s="23">
        <v>0.2</v>
      </c>
      <c r="E796" s="23">
        <v>0.04</v>
      </c>
      <c r="F796" s="23">
        <v>0.82</v>
      </c>
      <c r="G796" s="23">
        <v>3.4</v>
      </c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15.75" thickBot="1" x14ac:dyDescent="0.3">
      <c r="A797" s="5" t="s">
        <v>15</v>
      </c>
      <c r="B797" s="22" t="s">
        <v>190</v>
      </c>
      <c r="C797" s="22" t="s">
        <v>24</v>
      </c>
      <c r="D797" s="23">
        <v>0.05</v>
      </c>
      <c r="E797" s="23">
        <v>0.03</v>
      </c>
      <c r="F797" s="23">
        <v>0.64</v>
      </c>
      <c r="G797" s="23">
        <v>2.17</v>
      </c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15.75" thickBot="1" x14ac:dyDescent="0.3">
      <c r="A798" s="5" t="s">
        <v>156</v>
      </c>
      <c r="B798" s="22" t="s">
        <v>157</v>
      </c>
      <c r="C798" s="22" t="s">
        <v>34</v>
      </c>
      <c r="D798" s="23">
        <v>0.72</v>
      </c>
      <c r="E798" s="23">
        <v>0.28000000000000003</v>
      </c>
      <c r="F798" s="23">
        <v>13.7</v>
      </c>
      <c r="G798" s="23">
        <v>55</v>
      </c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15.75" thickBot="1" x14ac:dyDescent="0.3">
      <c r="A799" s="137" t="s">
        <v>84</v>
      </c>
      <c r="B799" s="138"/>
      <c r="C799" s="139"/>
      <c r="D799" s="28">
        <f>SUM(D791:D798)</f>
        <v>25.710000000000004</v>
      </c>
      <c r="E799" s="28">
        <f>SUM(E791:E798)</f>
        <v>17.580000000000002</v>
      </c>
      <c r="F799" s="28">
        <f>SUM(F791:F798)</f>
        <v>90.429999999999993</v>
      </c>
      <c r="G799" s="28">
        <f>SUM(G791:G798)</f>
        <v>602.81999999999994</v>
      </c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15.75" thickBot="1" x14ac:dyDescent="0.3">
      <c r="A800" s="157" t="s">
        <v>13</v>
      </c>
      <c r="B800" s="157"/>
      <c r="C800" s="157"/>
      <c r="D800" s="157"/>
      <c r="E800" s="157"/>
      <c r="F800" s="157"/>
      <c r="G800" s="157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15.75" customHeight="1" thickBot="1" x14ac:dyDescent="0.3">
      <c r="A801" s="141" t="s">
        <v>6</v>
      </c>
      <c r="B801" s="141" t="s">
        <v>7</v>
      </c>
      <c r="C801" s="141" t="s">
        <v>0</v>
      </c>
      <c r="D801" s="143" t="s">
        <v>8</v>
      </c>
      <c r="E801" s="144"/>
      <c r="F801" s="145"/>
      <c r="G801" s="146" t="s">
        <v>327</v>
      </c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29.25" thickBot="1" x14ac:dyDescent="0.3">
      <c r="A802" s="142"/>
      <c r="B802" s="142"/>
      <c r="C802" s="142"/>
      <c r="D802" s="49" t="s">
        <v>1</v>
      </c>
      <c r="E802" s="49" t="s">
        <v>2</v>
      </c>
      <c r="F802" s="28" t="s">
        <v>3</v>
      </c>
      <c r="G802" s="147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15.75" thickBot="1" x14ac:dyDescent="0.3">
      <c r="A803" s="5" t="s">
        <v>345</v>
      </c>
      <c r="B803" s="22" t="s">
        <v>362</v>
      </c>
      <c r="C803" s="22" t="s">
        <v>24</v>
      </c>
      <c r="D803" s="23">
        <v>4.41</v>
      </c>
      <c r="E803" s="23">
        <v>1.36</v>
      </c>
      <c r="F803" s="23">
        <v>64.13</v>
      </c>
      <c r="G803" s="23">
        <v>279.85000000000002</v>
      </c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30.75" thickBot="1" x14ac:dyDescent="0.3">
      <c r="A804" s="5" t="s">
        <v>346</v>
      </c>
      <c r="B804" s="22" t="s">
        <v>254</v>
      </c>
      <c r="C804" s="22" t="s">
        <v>96</v>
      </c>
      <c r="D804" s="23">
        <v>0.37</v>
      </c>
      <c r="E804" s="23">
        <v>4.9000000000000004</v>
      </c>
      <c r="F804" s="23">
        <v>1.38</v>
      </c>
      <c r="G804" s="23">
        <v>51.08</v>
      </c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17.25" customHeight="1" thickBot="1" x14ac:dyDescent="0.3">
      <c r="A805" s="5" t="s">
        <v>158</v>
      </c>
      <c r="B805" s="22" t="s">
        <v>159</v>
      </c>
      <c r="C805" s="23">
        <v>200</v>
      </c>
      <c r="D805" s="24"/>
      <c r="E805" s="24"/>
      <c r="F805" s="23"/>
      <c r="G805" s="23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15.75" thickBot="1" x14ac:dyDescent="0.3">
      <c r="A806" s="137" t="s">
        <v>84</v>
      </c>
      <c r="B806" s="138"/>
      <c r="C806" s="139"/>
      <c r="D806" s="49">
        <f>SUM(D803:D805)</f>
        <v>4.78</v>
      </c>
      <c r="E806" s="28">
        <f>SUM(E803:E805)</f>
        <v>6.2600000000000007</v>
      </c>
      <c r="F806" s="28">
        <f>SUM(F803:F805)</f>
        <v>65.509999999999991</v>
      </c>
      <c r="G806" s="28">
        <f>SUM(G803:G805)</f>
        <v>330.93</v>
      </c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15.75" thickBot="1" x14ac:dyDescent="0.3">
      <c r="A807" s="148" t="s">
        <v>376</v>
      </c>
      <c r="B807" s="148"/>
      <c r="C807" s="148"/>
      <c r="D807" s="148"/>
      <c r="E807" s="148"/>
      <c r="F807" s="148"/>
      <c r="G807" s="148"/>
    </row>
    <row r="808" spans="1:16" ht="15.75" customHeight="1" thickBot="1" x14ac:dyDescent="0.3">
      <c r="A808" s="141" t="s">
        <v>6</v>
      </c>
      <c r="B808" s="141" t="s">
        <v>7</v>
      </c>
      <c r="C808" s="141" t="s">
        <v>0</v>
      </c>
      <c r="D808" s="143" t="s">
        <v>8</v>
      </c>
      <c r="E808" s="144"/>
      <c r="F808" s="145"/>
      <c r="G808" s="146" t="s">
        <v>327</v>
      </c>
    </row>
    <row r="809" spans="1:16" ht="30" thickBot="1" x14ac:dyDescent="0.3">
      <c r="A809" s="142"/>
      <c r="B809" s="142"/>
      <c r="C809" s="142"/>
      <c r="D809" s="76" t="s">
        <v>1</v>
      </c>
      <c r="E809" s="76" t="s">
        <v>2</v>
      </c>
      <c r="F809" s="28" t="s">
        <v>3</v>
      </c>
      <c r="G809" s="147"/>
    </row>
    <row r="810" spans="1:16" ht="15.75" thickBot="1" x14ac:dyDescent="0.3">
      <c r="A810" s="5" t="s">
        <v>286</v>
      </c>
      <c r="B810" s="22" t="s">
        <v>287</v>
      </c>
      <c r="C810" s="22" t="s">
        <v>104</v>
      </c>
      <c r="D810" s="23">
        <v>3</v>
      </c>
      <c r="E810" s="23">
        <v>3.6</v>
      </c>
      <c r="F810" s="23">
        <v>4.4400000000000004</v>
      </c>
      <c r="G810" s="23">
        <v>63.72</v>
      </c>
    </row>
    <row r="811" spans="1:16" ht="15.75" thickBot="1" x14ac:dyDescent="0.3">
      <c r="A811" s="67" t="s">
        <v>152</v>
      </c>
      <c r="B811" s="112" t="s">
        <v>236</v>
      </c>
      <c r="C811" s="51" t="s">
        <v>29</v>
      </c>
      <c r="D811" s="23">
        <v>7.9</v>
      </c>
      <c r="E811" s="23">
        <v>1.74</v>
      </c>
      <c r="F811" s="23">
        <v>29.06</v>
      </c>
      <c r="G811" s="23">
        <v>153.9</v>
      </c>
    </row>
    <row r="812" spans="1:16" ht="15.75" thickBot="1" x14ac:dyDescent="0.3">
      <c r="A812" s="137" t="s">
        <v>84</v>
      </c>
      <c r="B812" s="138"/>
      <c r="C812" s="139"/>
      <c r="D812" s="49">
        <f>SUM(D810:D811)</f>
        <v>10.9</v>
      </c>
      <c r="E812" s="28">
        <f>SUM(E810:E811)</f>
        <v>5.34</v>
      </c>
      <c r="F812" s="28">
        <f>SUM(F810:F811)</f>
        <v>33.5</v>
      </c>
      <c r="G812" s="28">
        <f>SUM(G810:G811)</f>
        <v>217.62</v>
      </c>
    </row>
    <row r="813" spans="1:16" ht="15.75" thickBot="1" x14ac:dyDescent="0.3">
      <c r="A813" s="149" t="s">
        <v>85</v>
      </c>
      <c r="B813" s="150"/>
      <c r="C813" s="151"/>
      <c r="D813" s="30">
        <f>D812+D806+D799+D787</f>
        <v>55.06</v>
      </c>
      <c r="E813" s="30">
        <f>E812+E806+E799+E787</f>
        <v>47.88000000000001</v>
      </c>
      <c r="F813" s="30">
        <f>F812+F806+F799+F787</f>
        <v>225.74</v>
      </c>
      <c r="G813" s="30">
        <f>G812+G806+G799+G787</f>
        <v>1509.76</v>
      </c>
    </row>
    <row r="814" spans="1:16" x14ac:dyDescent="0.25">
      <c r="A814" s="26"/>
      <c r="B814" s="54"/>
      <c r="C814" s="26"/>
      <c r="D814" s="26"/>
      <c r="E814" s="26"/>
      <c r="F814" s="26"/>
      <c r="G814" s="26"/>
      <c r="H814" s="1"/>
      <c r="I814" s="1"/>
      <c r="J814" s="1"/>
      <c r="K814" s="1"/>
      <c r="L814" s="1"/>
      <c r="M814" s="1"/>
      <c r="N814" s="1"/>
      <c r="O814" s="1"/>
      <c r="P814" s="1"/>
    </row>
    <row r="815" spans="1:16" x14ac:dyDescent="0.25">
      <c r="A815" s="136" t="s">
        <v>263</v>
      </c>
      <c r="B815" s="136"/>
      <c r="C815" s="136"/>
      <c r="D815" s="136"/>
      <c r="E815" s="136"/>
      <c r="F815" s="136"/>
      <c r="G815" s="136"/>
      <c r="H815" s="1"/>
      <c r="I815" s="1"/>
      <c r="J815" s="1"/>
      <c r="K815" s="1"/>
      <c r="L815" s="1"/>
      <c r="M815" s="1"/>
      <c r="N815" s="1"/>
      <c r="O815" s="1"/>
      <c r="P815" s="1"/>
    </row>
    <row r="816" spans="1:16" x14ac:dyDescent="0.25">
      <c r="A816" s="26"/>
      <c r="B816" s="54"/>
      <c r="C816" s="26"/>
      <c r="D816" s="26"/>
      <c r="E816" s="26"/>
      <c r="F816" s="26"/>
      <c r="G816" s="26"/>
      <c r="H816" s="155">
        <v>27</v>
      </c>
      <c r="I816" s="155"/>
      <c r="J816" s="155"/>
      <c r="K816" s="155"/>
      <c r="L816" s="155"/>
      <c r="M816" s="155"/>
      <c r="N816" s="155"/>
      <c r="O816" s="155"/>
      <c r="P816" s="1"/>
    </row>
    <row r="817" spans="1:16" ht="41.25" customHeight="1" x14ac:dyDescent="0.25">
      <c r="A817" s="26"/>
      <c r="B817" s="54"/>
      <c r="C817" s="26"/>
      <c r="D817" s="26"/>
      <c r="E817" s="26"/>
      <c r="F817" s="26"/>
      <c r="G817" s="26"/>
      <c r="H817" s="1"/>
      <c r="I817" s="1"/>
      <c r="J817" s="154" t="s">
        <v>330</v>
      </c>
      <c r="K817" s="154"/>
      <c r="L817" s="154"/>
      <c r="M817" s="154"/>
      <c r="N817" s="154"/>
      <c r="O817" s="1"/>
      <c r="P817" s="1"/>
    </row>
    <row r="818" spans="1:16" ht="15.75" thickBot="1" x14ac:dyDescent="0.3">
      <c r="A818" s="26"/>
      <c r="B818" s="54"/>
      <c r="C818" s="26"/>
      <c r="D818" s="26"/>
      <c r="E818" s="26"/>
      <c r="F818" s="26"/>
      <c r="G818" s="26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29.25" thickBot="1" x14ac:dyDescent="0.3">
      <c r="A819" s="26"/>
      <c r="B819" s="54"/>
      <c r="C819" s="26"/>
      <c r="D819" s="26"/>
      <c r="E819" s="26"/>
      <c r="F819" s="26"/>
      <c r="G819" s="26"/>
      <c r="H819" s="1"/>
      <c r="I819" s="1"/>
      <c r="J819" s="14"/>
      <c r="K819" s="8" t="s">
        <v>45</v>
      </c>
      <c r="L819" s="8" t="s">
        <v>46</v>
      </c>
      <c r="M819" s="8" t="s">
        <v>47</v>
      </c>
      <c r="N819" s="9" t="s">
        <v>328</v>
      </c>
      <c r="O819" s="1"/>
      <c r="P819" s="1"/>
    </row>
    <row r="820" spans="1:16" x14ac:dyDescent="0.25">
      <c r="A820" s="26"/>
      <c r="B820" s="54"/>
      <c r="C820" s="26"/>
      <c r="D820" s="26"/>
      <c r="E820" s="26"/>
      <c r="F820" s="26"/>
      <c r="G820" s="26"/>
      <c r="H820" s="1"/>
      <c r="I820" s="1"/>
      <c r="J820" s="45">
        <v>1</v>
      </c>
      <c r="K820" s="46">
        <f>D51</f>
        <v>60.04</v>
      </c>
      <c r="L820" s="46">
        <f>E51</f>
        <v>56.809999999999995</v>
      </c>
      <c r="M820" s="46">
        <f>F51</f>
        <v>178.43</v>
      </c>
      <c r="N820" s="46">
        <f>G51</f>
        <v>1412.81</v>
      </c>
      <c r="O820" s="1"/>
      <c r="P820" s="1"/>
    </row>
    <row r="821" spans="1:16" x14ac:dyDescent="0.25">
      <c r="A821" s="26"/>
      <c r="B821" s="54"/>
      <c r="C821" s="26"/>
      <c r="D821" s="26"/>
      <c r="E821" s="26"/>
      <c r="F821" s="26"/>
      <c r="G821" s="26"/>
      <c r="H821" s="1"/>
      <c r="I821" s="1"/>
      <c r="J821" s="6">
        <v>2</v>
      </c>
      <c r="K821" s="7">
        <f>D126</f>
        <v>58.959999999999994</v>
      </c>
      <c r="L821" s="7">
        <f>E126</f>
        <v>60.830000000000005</v>
      </c>
      <c r="M821" s="7">
        <f>F126</f>
        <v>176.93</v>
      </c>
      <c r="N821" s="7">
        <f>G126</f>
        <v>1432.11</v>
      </c>
      <c r="O821" s="1"/>
      <c r="P821" s="1"/>
    </row>
    <row r="822" spans="1:16" x14ac:dyDescent="0.25">
      <c r="A822" s="26"/>
      <c r="B822" s="54"/>
      <c r="C822" s="26"/>
      <c r="D822" s="26"/>
      <c r="E822" s="26"/>
      <c r="F822" s="26"/>
      <c r="G822" s="26"/>
      <c r="H822" s="1"/>
      <c r="I822" s="1"/>
      <c r="J822" s="6">
        <v>3</v>
      </c>
      <c r="K822" s="7">
        <f>D177</f>
        <v>50.04</v>
      </c>
      <c r="L822" s="7">
        <f>E177</f>
        <v>36.700000000000003</v>
      </c>
      <c r="M822" s="7">
        <f>F177</f>
        <v>231.32000000000002</v>
      </c>
      <c r="N822" s="7">
        <f>G177</f>
        <v>1456.86</v>
      </c>
      <c r="O822" s="1"/>
      <c r="P822" s="1"/>
    </row>
    <row r="823" spans="1:16" x14ac:dyDescent="0.25">
      <c r="A823" s="26"/>
      <c r="B823" s="54"/>
      <c r="C823" s="26"/>
      <c r="D823" s="26"/>
      <c r="E823" s="26"/>
      <c r="F823" s="26"/>
      <c r="G823" s="26"/>
      <c r="H823" s="1"/>
      <c r="I823" s="1"/>
      <c r="J823" s="6">
        <v>4</v>
      </c>
      <c r="K823" s="7">
        <f>D249</f>
        <v>54.53</v>
      </c>
      <c r="L823" s="7">
        <f>E249</f>
        <v>63.08</v>
      </c>
      <c r="M823" s="7">
        <f>F249</f>
        <v>165.04000000000002</v>
      </c>
      <c r="N823" s="7">
        <f>G249</f>
        <v>1425.99</v>
      </c>
      <c r="O823" s="1"/>
      <c r="P823" s="1"/>
    </row>
    <row r="824" spans="1:16" x14ac:dyDescent="0.25">
      <c r="A824" s="26"/>
      <c r="B824" s="54"/>
      <c r="C824" s="26"/>
      <c r="D824" s="26"/>
      <c r="E824" s="26"/>
      <c r="F824" s="26"/>
      <c r="G824" s="26"/>
      <c r="H824" s="1"/>
      <c r="I824" s="1"/>
      <c r="J824" s="6">
        <v>5</v>
      </c>
      <c r="K824" s="7">
        <f>D287</f>
        <v>55.63</v>
      </c>
      <c r="L824" s="7">
        <f>E287</f>
        <v>42.9</v>
      </c>
      <c r="M824" s="7">
        <f>F287</f>
        <v>202.32999999999998</v>
      </c>
      <c r="N824" s="7">
        <f>G287</f>
        <v>1371.91</v>
      </c>
      <c r="O824" s="1"/>
      <c r="P824" s="1"/>
    </row>
    <row r="825" spans="1:16" x14ac:dyDescent="0.25">
      <c r="A825" s="26"/>
      <c r="B825" s="54"/>
      <c r="C825" s="26"/>
      <c r="D825" s="26"/>
      <c r="E825" s="26"/>
      <c r="F825" s="26"/>
      <c r="G825" s="26"/>
      <c r="H825" s="1"/>
      <c r="I825" s="1"/>
      <c r="J825" s="6">
        <v>6</v>
      </c>
      <c r="K825" s="7">
        <f>D337</f>
        <v>65.97</v>
      </c>
      <c r="L825" s="7">
        <f>E337</f>
        <v>53.13</v>
      </c>
      <c r="M825" s="7">
        <f>F337</f>
        <v>186.8</v>
      </c>
      <c r="N825" s="7">
        <f>G337</f>
        <v>1442.82</v>
      </c>
      <c r="O825" s="1"/>
      <c r="P825" s="1"/>
    </row>
    <row r="826" spans="1:16" x14ac:dyDescent="0.25">
      <c r="A826" s="26"/>
      <c r="B826" s="54"/>
      <c r="C826" s="26"/>
      <c r="D826" s="26"/>
      <c r="E826" s="26"/>
      <c r="F826" s="26"/>
      <c r="G826" s="26"/>
      <c r="H826" s="1"/>
      <c r="I826" s="1"/>
      <c r="J826" s="6">
        <v>7</v>
      </c>
      <c r="K826" s="7">
        <f>D409</f>
        <v>61.24</v>
      </c>
      <c r="L826" s="7">
        <f>E409</f>
        <v>55.06</v>
      </c>
      <c r="M826" s="7">
        <f>F409</f>
        <v>195.14</v>
      </c>
      <c r="N826" s="7">
        <f>G409</f>
        <v>1475.45</v>
      </c>
      <c r="O826" s="1"/>
      <c r="P826" s="1"/>
    </row>
    <row r="827" spans="1:16" x14ac:dyDescent="0.25">
      <c r="A827" s="26"/>
      <c r="B827" s="54"/>
      <c r="C827" s="26"/>
      <c r="D827" s="26"/>
      <c r="E827" s="26"/>
      <c r="F827" s="26"/>
      <c r="G827" s="26"/>
      <c r="H827" s="1"/>
      <c r="I827" s="1"/>
      <c r="J827" s="6">
        <v>8</v>
      </c>
      <c r="K827" s="7">
        <f>D448</f>
        <v>44.310000000000009</v>
      </c>
      <c r="L827" s="7">
        <f>E448</f>
        <v>59.56</v>
      </c>
      <c r="M827" s="7">
        <f>F448</f>
        <v>195.66</v>
      </c>
      <c r="N827" s="7">
        <f>G448</f>
        <v>1434.24</v>
      </c>
      <c r="O827" s="1"/>
      <c r="P827" s="1"/>
    </row>
    <row r="828" spans="1:16" x14ac:dyDescent="0.25">
      <c r="A828" s="26"/>
      <c r="B828" s="54"/>
      <c r="C828" s="26"/>
      <c r="D828" s="26"/>
      <c r="E828" s="26"/>
      <c r="F828" s="26"/>
      <c r="G828" s="26"/>
      <c r="H828" s="1"/>
      <c r="I828" s="1"/>
      <c r="J828" s="6">
        <v>9</v>
      </c>
      <c r="K828" s="7">
        <f>D483</f>
        <v>61.71</v>
      </c>
      <c r="L828" s="7">
        <f>E483</f>
        <v>50.9</v>
      </c>
      <c r="M828" s="7">
        <f>F483</f>
        <v>179.06</v>
      </c>
      <c r="N828" s="7">
        <f>G483</f>
        <v>1381.02</v>
      </c>
      <c r="O828" s="1"/>
      <c r="P828" s="1"/>
    </row>
    <row r="829" spans="1:16" x14ac:dyDescent="0.25">
      <c r="A829" s="26"/>
      <c r="B829" s="54"/>
      <c r="C829" s="26"/>
      <c r="D829" s="26"/>
      <c r="E829" s="26"/>
      <c r="F829" s="26"/>
      <c r="G829" s="26"/>
      <c r="H829" s="1"/>
      <c r="I829" s="1"/>
      <c r="J829" s="6">
        <v>10</v>
      </c>
      <c r="K829" s="7">
        <f>D522</f>
        <v>62.21</v>
      </c>
      <c r="L829" s="7">
        <f>E522</f>
        <v>45.269999999999996</v>
      </c>
      <c r="M829" s="7">
        <f>F522</f>
        <v>203.95999999999998</v>
      </c>
      <c r="N829" s="7">
        <f>G522</f>
        <v>1436.01</v>
      </c>
      <c r="O829" s="1"/>
      <c r="P829" s="1"/>
    </row>
    <row r="830" spans="1:16" x14ac:dyDescent="0.25">
      <c r="A830" s="38"/>
      <c r="B830" s="38"/>
      <c r="C830" s="38"/>
      <c r="D830" s="38"/>
      <c r="E830" s="38"/>
      <c r="F830" s="38"/>
      <c r="G830" s="38"/>
      <c r="H830" s="16"/>
      <c r="I830" s="16"/>
      <c r="J830" s="6">
        <v>11</v>
      </c>
      <c r="K830" s="7">
        <f>D574</f>
        <v>61.4</v>
      </c>
      <c r="L830" s="7">
        <f>E574</f>
        <v>60.75</v>
      </c>
      <c r="M830" s="7">
        <f>F574</f>
        <v>192.86</v>
      </c>
      <c r="N830" s="7">
        <f>G574</f>
        <v>1502.17</v>
      </c>
      <c r="O830" s="16"/>
      <c r="P830" s="16"/>
    </row>
    <row r="831" spans="1:16" x14ac:dyDescent="0.25">
      <c r="A831" s="26"/>
      <c r="B831" s="54"/>
      <c r="C831" s="26"/>
      <c r="D831" s="26"/>
      <c r="E831" s="26"/>
      <c r="F831" s="26"/>
      <c r="G831" s="26"/>
      <c r="H831" s="1"/>
      <c r="I831" s="1"/>
      <c r="J831" s="6">
        <v>12</v>
      </c>
      <c r="K831" s="7">
        <f>D648</f>
        <v>60.870000000000005</v>
      </c>
      <c r="L831" s="7">
        <f>E648</f>
        <v>46.51</v>
      </c>
      <c r="M831" s="7">
        <f>F648</f>
        <v>217.19</v>
      </c>
      <c r="N831" s="7">
        <f>G648</f>
        <v>1444.8700000000001</v>
      </c>
      <c r="O831" s="1"/>
      <c r="P831" s="1"/>
    </row>
    <row r="832" spans="1:16" x14ac:dyDescent="0.25">
      <c r="A832" s="26"/>
      <c r="B832" s="54"/>
      <c r="C832" s="26"/>
      <c r="D832" s="26"/>
      <c r="E832" s="26"/>
      <c r="F832" s="26"/>
      <c r="G832" s="26"/>
      <c r="H832" s="56"/>
      <c r="I832" s="56"/>
      <c r="J832" s="6">
        <v>13</v>
      </c>
      <c r="K832" s="7">
        <f>D702</f>
        <v>62.11</v>
      </c>
      <c r="L832" s="7">
        <f>E702</f>
        <v>64.09</v>
      </c>
      <c r="M832" s="7">
        <f>F702</f>
        <v>169.88</v>
      </c>
      <c r="N832" s="7">
        <f>G702</f>
        <v>1444.6499999999999</v>
      </c>
      <c r="O832" s="56"/>
      <c r="P832" s="1"/>
    </row>
    <row r="833" spans="1:16" x14ac:dyDescent="0.25">
      <c r="A833" s="26"/>
      <c r="B833" s="54"/>
      <c r="C833" s="26"/>
      <c r="D833" s="26"/>
      <c r="E833" s="26"/>
      <c r="F833" s="26"/>
      <c r="G833" s="26"/>
      <c r="H833" s="56"/>
      <c r="I833" s="56"/>
      <c r="J833" s="6">
        <v>14</v>
      </c>
      <c r="K833" s="7">
        <f>D776</f>
        <v>51.82</v>
      </c>
      <c r="L833" s="7">
        <f>E776</f>
        <v>52.59</v>
      </c>
      <c r="M833" s="7">
        <f>F776</f>
        <v>198.87</v>
      </c>
      <c r="N833" s="7">
        <f>G776</f>
        <v>1478.0500000000002</v>
      </c>
      <c r="O833" s="56"/>
      <c r="P833" s="1"/>
    </row>
    <row r="834" spans="1:16" x14ac:dyDescent="0.25">
      <c r="A834" s="26"/>
      <c r="B834" s="54"/>
      <c r="C834" s="26"/>
      <c r="D834" s="26"/>
      <c r="E834" s="26"/>
      <c r="F834" s="26"/>
      <c r="G834" s="26"/>
      <c r="H834" s="56"/>
      <c r="I834" s="56"/>
      <c r="J834" s="6">
        <v>15</v>
      </c>
      <c r="K834" s="7">
        <f>D813</f>
        <v>55.06</v>
      </c>
      <c r="L834" s="7">
        <f>E813</f>
        <v>47.88000000000001</v>
      </c>
      <c r="M834" s="7">
        <f>F813</f>
        <v>225.74</v>
      </c>
      <c r="N834" s="7">
        <f>G813</f>
        <v>1509.76</v>
      </c>
      <c r="O834" s="56"/>
      <c r="P834" s="1"/>
    </row>
    <row r="835" spans="1:16" x14ac:dyDescent="0.25">
      <c r="A835" s="26"/>
      <c r="B835" s="54"/>
      <c r="C835" s="26"/>
      <c r="D835" s="26"/>
      <c r="E835" s="26"/>
      <c r="F835" s="26"/>
      <c r="G835" s="26"/>
      <c r="H835" s="56"/>
      <c r="I835" s="56"/>
      <c r="J835" s="6">
        <v>16</v>
      </c>
      <c r="K835" s="7">
        <f>D894</f>
        <v>62.18</v>
      </c>
      <c r="L835" s="7">
        <f>E894</f>
        <v>54.2</v>
      </c>
      <c r="M835" s="7">
        <f>F894</f>
        <v>180.28000000000003</v>
      </c>
      <c r="N835" s="7">
        <f>G894</f>
        <v>1492.3899999999999</v>
      </c>
      <c r="O835" s="56"/>
      <c r="P835" s="1"/>
    </row>
    <row r="836" spans="1:16" x14ac:dyDescent="0.25">
      <c r="A836" s="26"/>
      <c r="B836" s="54"/>
      <c r="C836" s="26"/>
      <c r="D836" s="26"/>
      <c r="E836" s="26"/>
      <c r="F836" s="26"/>
      <c r="G836" s="26"/>
      <c r="H836" s="56"/>
      <c r="I836" s="56"/>
      <c r="J836" s="6">
        <v>17</v>
      </c>
      <c r="K836" s="7">
        <f>D928</f>
        <v>54.330000000000005</v>
      </c>
      <c r="L836" s="7">
        <f>E928</f>
        <v>53.809999999999995</v>
      </c>
      <c r="M836" s="7">
        <f>F928</f>
        <v>185.67</v>
      </c>
      <c r="N836" s="7">
        <f>G928</f>
        <v>1409.1699999999998</v>
      </c>
      <c r="O836" s="56"/>
      <c r="P836" s="1"/>
    </row>
    <row r="837" spans="1:16" x14ac:dyDescent="0.25">
      <c r="A837" s="26"/>
      <c r="B837" s="54"/>
      <c r="C837" s="26"/>
      <c r="D837" s="26"/>
      <c r="E837" s="26"/>
      <c r="F837" s="26"/>
      <c r="G837" s="26"/>
      <c r="H837" s="56"/>
      <c r="I837" s="56"/>
      <c r="J837" s="6">
        <v>18</v>
      </c>
      <c r="K837" s="7">
        <f>D969</f>
        <v>61.269999999999996</v>
      </c>
      <c r="L837" s="7">
        <f>E969</f>
        <v>52.260000000000005</v>
      </c>
      <c r="M837" s="7">
        <f>F969</f>
        <v>199.6</v>
      </c>
      <c r="N837" s="7">
        <f>G969</f>
        <v>1438.76</v>
      </c>
      <c r="O837" s="56"/>
      <c r="P837" s="1"/>
    </row>
    <row r="838" spans="1:16" x14ac:dyDescent="0.25">
      <c r="A838" s="26"/>
      <c r="B838" s="54"/>
      <c r="C838" s="26"/>
      <c r="D838" s="26"/>
      <c r="E838" s="26"/>
      <c r="F838" s="26"/>
      <c r="G838" s="26"/>
      <c r="H838" s="56"/>
      <c r="I838" s="56"/>
      <c r="J838" s="6">
        <v>19</v>
      </c>
      <c r="K838" s="7">
        <f>D1007</f>
        <v>54.480000000000004</v>
      </c>
      <c r="L838" s="7">
        <f>E1007</f>
        <v>52.649999999999991</v>
      </c>
      <c r="M838" s="7">
        <f>F1007</f>
        <v>198.60999999999999</v>
      </c>
      <c r="N838" s="7">
        <f>G1007</f>
        <v>1471.11</v>
      </c>
      <c r="O838" s="56"/>
      <c r="P838" s="1"/>
    </row>
    <row r="839" spans="1:16" ht="15.75" thickBot="1" x14ac:dyDescent="0.3">
      <c r="A839" s="26"/>
      <c r="B839" s="54"/>
      <c r="C839" s="26"/>
      <c r="D839" s="26"/>
      <c r="E839" s="26"/>
      <c r="F839" s="26"/>
      <c r="G839" s="26"/>
      <c r="H839" s="56"/>
      <c r="I839" s="56"/>
      <c r="J839" s="10">
        <v>20</v>
      </c>
      <c r="K839" s="11">
        <f>D1059</f>
        <v>60.269999999999996</v>
      </c>
      <c r="L839" s="11">
        <f>E1059</f>
        <v>58.74</v>
      </c>
      <c r="M839" s="11">
        <f>F1059</f>
        <v>194.27999999999997</v>
      </c>
      <c r="N839" s="11">
        <f>G1059</f>
        <v>1492.46</v>
      </c>
      <c r="O839" s="56"/>
      <c r="P839" s="1"/>
    </row>
    <row r="840" spans="1:16" ht="19.5" thickBot="1" x14ac:dyDescent="0.3">
      <c r="A840" s="26"/>
      <c r="B840" s="54"/>
      <c r="C840" s="26"/>
      <c r="D840" s="26"/>
      <c r="E840" s="26"/>
      <c r="F840" s="26"/>
      <c r="G840" s="26"/>
      <c r="H840" s="1"/>
      <c r="I840" s="1"/>
      <c r="J840" s="8" t="s">
        <v>48</v>
      </c>
      <c r="K840" s="13">
        <f>AVERAGE(K820:K839)</f>
        <v>57.921500000000002</v>
      </c>
      <c r="L840" s="13">
        <f>AVERAGE(L820:L839)</f>
        <v>53.386000000000003</v>
      </c>
      <c r="M840" s="13">
        <f>AVERAGE(M820:M839)</f>
        <v>193.88250000000002</v>
      </c>
      <c r="N840" s="13">
        <f>AVERAGE(N820:N839)</f>
        <v>1447.6304999999998</v>
      </c>
      <c r="O840" s="43"/>
      <c r="P840" s="43"/>
    </row>
    <row r="841" spans="1:16" ht="65.25" customHeight="1" thickBot="1" x14ac:dyDescent="0.35">
      <c r="A841" s="26"/>
      <c r="B841" s="54"/>
      <c r="C841" s="26"/>
      <c r="D841" s="26"/>
      <c r="E841" s="26"/>
      <c r="F841" s="26"/>
      <c r="G841" s="26"/>
      <c r="H841" s="4"/>
      <c r="I841" s="4"/>
      <c r="J841" s="73" t="s">
        <v>364</v>
      </c>
      <c r="K841" s="12" t="s">
        <v>369</v>
      </c>
      <c r="L841" s="12" t="s">
        <v>370</v>
      </c>
      <c r="M841" s="12" t="s">
        <v>371</v>
      </c>
      <c r="N841" s="12" t="s">
        <v>372</v>
      </c>
      <c r="O841" s="4"/>
      <c r="P841" s="1"/>
    </row>
    <row r="842" spans="1:16" ht="18.75" x14ac:dyDescent="0.3">
      <c r="A842" s="26"/>
      <c r="B842" s="54"/>
      <c r="C842" s="26"/>
      <c r="D842" s="26"/>
      <c r="E842" s="26"/>
      <c r="F842" s="26"/>
      <c r="G842" s="26"/>
      <c r="H842" s="4"/>
      <c r="I842" s="4"/>
      <c r="J842" s="1"/>
      <c r="K842" s="1"/>
      <c r="L842" s="1"/>
      <c r="M842" s="1"/>
      <c r="N842" s="1"/>
      <c r="O842" s="4"/>
      <c r="P842" s="1"/>
    </row>
    <row r="843" spans="1:16" ht="18.75" x14ac:dyDescent="0.3">
      <c r="A843" s="26"/>
      <c r="B843" s="54"/>
      <c r="C843" s="26"/>
      <c r="D843" s="26"/>
      <c r="E843" s="26"/>
      <c r="F843" s="26"/>
      <c r="G843" s="26"/>
      <c r="H843" s="4"/>
      <c r="I843" s="4"/>
      <c r="J843" s="93"/>
      <c r="K843" s="1"/>
      <c r="L843" s="1"/>
      <c r="M843" s="1"/>
      <c r="N843" s="1"/>
      <c r="O843" s="4"/>
      <c r="P843" s="1"/>
    </row>
    <row r="844" spans="1:16" ht="18.75" x14ac:dyDescent="0.3">
      <c r="A844" s="26"/>
      <c r="B844" s="54"/>
      <c r="C844" s="26"/>
      <c r="D844" s="26"/>
      <c r="E844" s="26"/>
      <c r="F844" s="26"/>
      <c r="G844" s="26"/>
      <c r="H844" s="4"/>
      <c r="I844" s="4"/>
      <c r="J844" s="1"/>
      <c r="K844" s="1"/>
      <c r="L844" s="1"/>
      <c r="M844" s="1"/>
      <c r="N844" s="1"/>
      <c r="O844" s="4"/>
      <c r="P844" s="1"/>
    </row>
    <row r="845" spans="1:16" ht="18.75" x14ac:dyDescent="0.3">
      <c r="A845" s="26"/>
      <c r="B845" s="54"/>
      <c r="C845" s="26"/>
      <c r="D845" s="26"/>
      <c r="E845" s="26"/>
      <c r="F845" s="26"/>
      <c r="G845" s="26"/>
      <c r="H845" s="4"/>
      <c r="I845" s="4"/>
      <c r="J845" s="1"/>
      <c r="K845" s="1"/>
      <c r="L845" s="1"/>
      <c r="M845" s="1"/>
      <c r="N845" s="1"/>
      <c r="O845" s="4"/>
      <c r="P845" s="1"/>
    </row>
    <row r="846" spans="1:16" ht="18.75" x14ac:dyDescent="0.3">
      <c r="A846" s="26"/>
      <c r="B846" s="54"/>
      <c r="C846" s="26"/>
      <c r="D846" s="26"/>
      <c r="E846" s="26"/>
      <c r="F846" s="26"/>
      <c r="G846" s="26"/>
      <c r="H846" s="4"/>
      <c r="I846" s="4"/>
      <c r="J846" s="1"/>
      <c r="K846" s="1"/>
      <c r="L846" s="1"/>
      <c r="M846" s="1"/>
      <c r="N846" s="1"/>
      <c r="O846" s="4"/>
      <c r="P846" s="1"/>
    </row>
    <row r="847" spans="1:16" ht="18.75" x14ac:dyDescent="0.3">
      <c r="A847" s="26"/>
      <c r="B847" s="54"/>
      <c r="C847" s="26"/>
      <c r="D847" s="26"/>
      <c r="E847" s="26"/>
      <c r="F847" s="26"/>
      <c r="G847" s="26"/>
      <c r="H847" s="4"/>
      <c r="I847" s="4"/>
      <c r="J847" s="1"/>
      <c r="K847" s="1"/>
      <c r="L847" s="1"/>
      <c r="M847" s="1"/>
      <c r="N847" s="1"/>
      <c r="O847" s="4"/>
      <c r="P847" s="1"/>
    </row>
    <row r="848" spans="1:16" ht="18.75" x14ac:dyDescent="0.3">
      <c r="A848" s="26"/>
      <c r="B848" s="54"/>
      <c r="C848" s="26"/>
      <c r="D848" s="26"/>
      <c r="E848" s="26"/>
      <c r="F848" s="26"/>
      <c r="G848" s="26"/>
      <c r="H848" s="4"/>
      <c r="I848" s="4"/>
      <c r="J848" s="1"/>
      <c r="K848" s="1"/>
      <c r="L848" s="1"/>
      <c r="M848" s="1"/>
      <c r="N848" s="1"/>
      <c r="O848" s="4"/>
      <c r="P848" s="1"/>
    </row>
    <row r="849" spans="1:16" ht="18.75" x14ac:dyDescent="0.3">
      <c r="A849" s="26"/>
      <c r="B849" s="54"/>
      <c r="C849" s="26"/>
      <c r="D849" s="26"/>
      <c r="E849" s="26"/>
      <c r="F849" s="26"/>
      <c r="G849" s="26"/>
      <c r="H849" s="4"/>
      <c r="I849" s="4"/>
      <c r="J849" s="1"/>
      <c r="K849" s="1"/>
      <c r="L849" s="1"/>
      <c r="M849" s="1"/>
      <c r="N849" s="1"/>
      <c r="O849" s="4"/>
      <c r="P849" s="1"/>
    </row>
    <row r="850" spans="1:16" ht="18.75" x14ac:dyDescent="0.3">
      <c r="A850" s="26"/>
      <c r="B850" s="54"/>
      <c r="C850" s="26"/>
      <c r="D850" s="26"/>
      <c r="E850" s="26"/>
      <c r="F850" s="26"/>
      <c r="G850" s="26"/>
      <c r="H850" s="4"/>
      <c r="I850" s="4"/>
      <c r="J850" s="1"/>
      <c r="K850" s="1"/>
      <c r="L850" s="1"/>
      <c r="M850" s="1"/>
      <c r="N850" s="1"/>
      <c r="O850" s="4"/>
      <c r="P850" s="1"/>
    </row>
    <row r="851" spans="1:16" ht="18.75" x14ac:dyDescent="0.3">
      <c r="A851" s="26"/>
      <c r="B851" s="54"/>
      <c r="C851" s="26"/>
      <c r="D851" s="26"/>
      <c r="E851" s="26"/>
      <c r="F851" s="26"/>
      <c r="G851" s="26"/>
      <c r="H851" s="4"/>
      <c r="I851" s="4"/>
      <c r="J851" s="1"/>
      <c r="K851" s="1"/>
      <c r="L851" s="1"/>
      <c r="M851" s="1"/>
      <c r="N851" s="1"/>
      <c r="O851" s="4"/>
      <c r="P851" s="1"/>
    </row>
    <row r="852" spans="1:16" ht="18.75" x14ac:dyDescent="0.3">
      <c r="A852" s="26"/>
      <c r="B852" s="104"/>
      <c r="C852" s="26"/>
      <c r="D852" s="26"/>
      <c r="E852" s="26"/>
      <c r="F852" s="26"/>
      <c r="G852" s="26"/>
      <c r="H852" s="4"/>
      <c r="I852" s="4"/>
      <c r="J852" s="1"/>
      <c r="K852" s="1"/>
      <c r="L852" s="1"/>
      <c r="M852" s="1"/>
      <c r="N852" s="1"/>
      <c r="O852" s="4"/>
      <c r="P852" s="1"/>
    </row>
    <row r="853" spans="1:16" ht="18.75" x14ac:dyDescent="0.3">
      <c r="A853" s="26"/>
      <c r="B853" s="104"/>
      <c r="C853" s="26"/>
      <c r="D853" s="26"/>
      <c r="E853" s="26"/>
      <c r="F853" s="26"/>
      <c r="G853" s="26"/>
      <c r="H853" s="4"/>
      <c r="I853" s="4"/>
      <c r="J853" s="1"/>
      <c r="K853" s="1"/>
      <c r="L853" s="1"/>
      <c r="M853" s="1"/>
      <c r="N853" s="1"/>
      <c r="O853" s="4"/>
      <c r="P853" s="1"/>
    </row>
    <row r="854" spans="1:16" x14ac:dyDescent="0.25">
      <c r="A854" s="26"/>
      <c r="B854" s="54"/>
      <c r="C854" s="26"/>
      <c r="D854" s="26"/>
      <c r="E854" s="26"/>
      <c r="F854" s="26"/>
      <c r="G854" s="26"/>
      <c r="H854" s="1"/>
      <c r="I854" s="1"/>
      <c r="J854" s="1"/>
      <c r="K854" s="1"/>
      <c r="L854" s="1"/>
      <c r="M854" s="1"/>
      <c r="N854" s="1"/>
      <c r="O854" s="1"/>
      <c r="P854" s="1"/>
    </row>
    <row r="855" spans="1:16" x14ac:dyDescent="0.25">
      <c r="A855" s="26"/>
      <c r="B855" s="104"/>
      <c r="C855" s="26"/>
      <c r="D855" s="26"/>
      <c r="E855" s="26"/>
      <c r="F855" s="26"/>
      <c r="G855" s="26"/>
      <c r="H855" s="1"/>
      <c r="I855" s="1"/>
      <c r="J855" s="1"/>
      <c r="K855" s="1"/>
      <c r="L855" s="1"/>
      <c r="M855" s="1"/>
      <c r="N855" s="1"/>
      <c r="O855" s="1"/>
      <c r="P855" s="1"/>
    </row>
    <row r="856" spans="1:16" x14ac:dyDescent="0.25">
      <c r="A856" s="26"/>
      <c r="B856" s="54"/>
      <c r="C856" s="26"/>
      <c r="D856" s="26"/>
      <c r="E856" s="26"/>
      <c r="F856" s="26"/>
      <c r="G856" s="26"/>
      <c r="H856" s="1"/>
      <c r="I856" s="1"/>
      <c r="J856" s="1"/>
      <c r="K856" s="1"/>
      <c r="L856" s="1"/>
      <c r="M856" s="1"/>
      <c r="N856" s="1"/>
      <c r="O856" s="1"/>
      <c r="P856" s="1"/>
    </row>
    <row r="857" spans="1:16" x14ac:dyDescent="0.25">
      <c r="A857" s="156">
        <v>21</v>
      </c>
      <c r="B857" s="156"/>
      <c r="C857" s="156"/>
      <c r="D857" s="156"/>
      <c r="E857" s="156"/>
      <c r="F857" s="156"/>
      <c r="G857" s="156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15.75" x14ac:dyDescent="0.25">
      <c r="A858" s="15" t="s">
        <v>58</v>
      </c>
      <c r="B858" s="54"/>
      <c r="C858" s="26"/>
      <c r="D858" s="26"/>
      <c r="E858" s="26"/>
      <c r="F858" s="26"/>
      <c r="G858" s="26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15.75" x14ac:dyDescent="0.25">
      <c r="A859" s="15" t="s">
        <v>9</v>
      </c>
      <c r="B859" s="54"/>
      <c r="C859" s="26"/>
      <c r="D859" s="26"/>
      <c r="E859" s="26"/>
      <c r="F859" s="26"/>
      <c r="G859" s="26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15.75" thickBot="1" x14ac:dyDescent="0.3">
      <c r="A860" s="140" t="s">
        <v>11</v>
      </c>
      <c r="B860" s="140"/>
      <c r="C860" s="140"/>
      <c r="D860" s="140"/>
      <c r="E860" s="140"/>
      <c r="F860" s="140"/>
      <c r="G860" s="140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15.75" customHeight="1" thickBot="1" x14ac:dyDescent="0.3">
      <c r="A861" s="141" t="s">
        <v>6</v>
      </c>
      <c r="B861" s="141" t="s">
        <v>7</v>
      </c>
      <c r="C861" s="141" t="s">
        <v>0</v>
      </c>
      <c r="D861" s="143" t="s">
        <v>8</v>
      </c>
      <c r="E861" s="144"/>
      <c r="F861" s="145"/>
      <c r="G861" s="146" t="s">
        <v>327</v>
      </c>
      <c r="H861" s="1"/>
      <c r="I861" s="1"/>
      <c r="J861" s="1"/>
      <c r="K861" s="1"/>
      <c r="L861" s="1"/>
      <c r="M861" s="1"/>
      <c r="N861" s="1"/>
      <c r="O861" s="2"/>
      <c r="P861" s="1"/>
    </row>
    <row r="862" spans="1:16" ht="29.25" thickBot="1" x14ac:dyDescent="0.3">
      <c r="A862" s="142"/>
      <c r="B862" s="142"/>
      <c r="C862" s="142"/>
      <c r="D862" s="49" t="s">
        <v>1</v>
      </c>
      <c r="E862" s="49" t="s">
        <v>2</v>
      </c>
      <c r="F862" s="28" t="s">
        <v>3</v>
      </c>
      <c r="G862" s="147"/>
      <c r="H862" s="1"/>
      <c r="I862" s="1"/>
      <c r="J862" s="1"/>
      <c r="K862" s="1"/>
      <c r="L862" s="1"/>
      <c r="M862" s="1"/>
      <c r="N862" s="1"/>
      <c r="O862" s="2"/>
      <c r="P862" s="1"/>
    </row>
    <row r="863" spans="1:16" ht="30.75" thickBot="1" x14ac:dyDescent="0.3">
      <c r="A863" s="5" t="s">
        <v>153</v>
      </c>
      <c r="B863" s="22" t="s">
        <v>194</v>
      </c>
      <c r="C863" s="23" t="s">
        <v>23</v>
      </c>
      <c r="D863" s="23">
        <v>7.35</v>
      </c>
      <c r="E863" s="23">
        <v>10.44</v>
      </c>
      <c r="F863" s="23">
        <v>32.450000000000003</v>
      </c>
      <c r="G863" s="23">
        <v>251.34</v>
      </c>
      <c r="H863" s="1"/>
      <c r="I863" s="1"/>
      <c r="J863" s="1"/>
      <c r="K863" s="1"/>
      <c r="L863" s="1"/>
      <c r="M863" s="1"/>
      <c r="N863" s="1"/>
      <c r="O863" s="2"/>
      <c r="P863" s="1"/>
    </row>
    <row r="864" spans="1:16" ht="15.75" thickBot="1" x14ac:dyDescent="0.3">
      <c r="A864" s="5" t="s">
        <v>56</v>
      </c>
      <c r="B864" s="22" t="s">
        <v>267</v>
      </c>
      <c r="C864" s="23">
        <v>30</v>
      </c>
      <c r="D864" s="23">
        <v>3.3</v>
      </c>
      <c r="E864" s="23">
        <v>0.54</v>
      </c>
      <c r="F864" s="23">
        <v>19.59</v>
      </c>
      <c r="G864" s="23">
        <v>94.2</v>
      </c>
      <c r="H864" s="1"/>
      <c r="I864" s="1"/>
      <c r="J864" s="1"/>
      <c r="K864" s="1"/>
      <c r="L864" s="1"/>
      <c r="M864" s="1"/>
      <c r="N864" s="1"/>
      <c r="O864" s="2"/>
      <c r="P864" s="1"/>
    </row>
    <row r="865" spans="1:16" ht="32.25" customHeight="1" thickBot="1" x14ac:dyDescent="0.3">
      <c r="A865" s="5" t="s">
        <v>37</v>
      </c>
      <c r="B865" s="22" t="s">
        <v>191</v>
      </c>
      <c r="C865" s="23">
        <v>200</v>
      </c>
      <c r="D865" s="24"/>
      <c r="E865" s="24"/>
      <c r="F865" s="23"/>
      <c r="G865" s="23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15.75" thickBot="1" x14ac:dyDescent="0.3">
      <c r="A866" s="137" t="s">
        <v>84</v>
      </c>
      <c r="B866" s="138"/>
      <c r="C866" s="139"/>
      <c r="D866" s="28">
        <f>SUM(D863:D865)</f>
        <v>10.649999999999999</v>
      </c>
      <c r="E866" s="28">
        <f>SUM(E863:E865)</f>
        <v>10.98</v>
      </c>
      <c r="F866" s="28">
        <f>SUM(F863:F865)</f>
        <v>52.040000000000006</v>
      </c>
      <c r="G866" s="28">
        <f>SUM(G863:G865)</f>
        <v>345.54</v>
      </c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15.75" thickBot="1" x14ac:dyDescent="0.3">
      <c r="A867" s="140" t="s">
        <v>12</v>
      </c>
      <c r="B867" s="140"/>
      <c r="C867" s="140"/>
      <c r="D867" s="140"/>
      <c r="E867" s="140"/>
      <c r="F867" s="140"/>
      <c r="G867" s="140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15.75" customHeight="1" thickBot="1" x14ac:dyDescent="0.3">
      <c r="A868" s="141" t="s">
        <v>6</v>
      </c>
      <c r="B868" s="141" t="s">
        <v>7</v>
      </c>
      <c r="C868" s="141" t="s">
        <v>0</v>
      </c>
      <c r="D868" s="143" t="s">
        <v>8</v>
      </c>
      <c r="E868" s="144"/>
      <c r="F868" s="145"/>
      <c r="G868" s="146" t="s">
        <v>327</v>
      </c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29.25" thickBot="1" x14ac:dyDescent="0.3">
      <c r="A869" s="142"/>
      <c r="B869" s="142"/>
      <c r="C869" s="142"/>
      <c r="D869" s="49" t="s">
        <v>1</v>
      </c>
      <c r="E869" s="49" t="s">
        <v>2</v>
      </c>
      <c r="F869" s="28" t="s">
        <v>3</v>
      </c>
      <c r="G869" s="147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30.75" thickBot="1" x14ac:dyDescent="0.3">
      <c r="A870" s="5" t="s">
        <v>59</v>
      </c>
      <c r="B870" s="22" t="s">
        <v>232</v>
      </c>
      <c r="C870" s="22" t="s">
        <v>65</v>
      </c>
      <c r="D870" s="23">
        <v>2.0299999999999998</v>
      </c>
      <c r="E870" s="23">
        <v>6.87</v>
      </c>
      <c r="F870" s="23">
        <v>11.05</v>
      </c>
      <c r="G870" s="23">
        <v>107.89</v>
      </c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15.75" thickBot="1" x14ac:dyDescent="0.3">
      <c r="A871" s="5" t="s">
        <v>5</v>
      </c>
      <c r="B871" s="22" t="s">
        <v>161</v>
      </c>
      <c r="C871" s="23">
        <v>35</v>
      </c>
      <c r="D871" s="23">
        <v>2.7</v>
      </c>
      <c r="E871" s="23">
        <v>0.49</v>
      </c>
      <c r="F871" s="23">
        <v>18.37</v>
      </c>
      <c r="G871" s="23">
        <v>76.3</v>
      </c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15.75" thickBot="1" x14ac:dyDescent="0.3">
      <c r="A872" s="5" t="s">
        <v>93</v>
      </c>
      <c r="B872" s="22" t="s">
        <v>257</v>
      </c>
      <c r="C872" s="22" t="s">
        <v>309</v>
      </c>
      <c r="D872" s="23">
        <v>21.71</v>
      </c>
      <c r="E872" s="23">
        <v>16.27</v>
      </c>
      <c r="F872" s="23">
        <v>5.28</v>
      </c>
      <c r="G872" s="23">
        <v>278.42</v>
      </c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15.75" thickBot="1" x14ac:dyDescent="0.3">
      <c r="A873" s="5" t="s">
        <v>70</v>
      </c>
      <c r="B873" s="22" t="s">
        <v>187</v>
      </c>
      <c r="C873" s="22" t="s">
        <v>97</v>
      </c>
      <c r="D873" s="23">
        <v>1.62</v>
      </c>
      <c r="E873" s="23">
        <v>0.08</v>
      </c>
      <c r="F873" s="23">
        <v>14.82</v>
      </c>
      <c r="G873" s="23">
        <v>65.61</v>
      </c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15.75" thickBot="1" x14ac:dyDescent="0.3">
      <c r="A874" s="5" t="s">
        <v>111</v>
      </c>
      <c r="B874" s="22" t="s">
        <v>164</v>
      </c>
      <c r="C874" s="22" t="s">
        <v>79</v>
      </c>
      <c r="D874" s="23">
        <v>0.32</v>
      </c>
      <c r="E874" s="23">
        <v>0.08</v>
      </c>
      <c r="F874" s="23">
        <v>0.92</v>
      </c>
      <c r="G874" s="23">
        <v>4.4000000000000004</v>
      </c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15.75" thickBot="1" x14ac:dyDescent="0.3">
      <c r="A875" s="5" t="s">
        <v>90</v>
      </c>
      <c r="B875" s="22" t="s">
        <v>189</v>
      </c>
      <c r="C875" s="22" t="s">
        <v>32</v>
      </c>
      <c r="D875" s="23">
        <v>0.3</v>
      </c>
      <c r="E875" s="23">
        <v>0.06</v>
      </c>
      <c r="F875" s="23">
        <v>1.23</v>
      </c>
      <c r="G875" s="23">
        <v>5.0999999999999996</v>
      </c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15.75" thickBot="1" x14ac:dyDescent="0.3">
      <c r="A876" s="5" t="s">
        <v>15</v>
      </c>
      <c r="B876" s="22" t="s">
        <v>190</v>
      </c>
      <c r="C876" s="23">
        <v>200</v>
      </c>
      <c r="D876" s="23">
        <v>0.05</v>
      </c>
      <c r="E876" s="23">
        <v>0.03</v>
      </c>
      <c r="F876" s="23">
        <v>0.64</v>
      </c>
      <c r="G876" s="23">
        <v>2.17</v>
      </c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15.75" thickBot="1" x14ac:dyDescent="0.3">
      <c r="A877" s="5" t="s">
        <v>156</v>
      </c>
      <c r="B877" s="22" t="s">
        <v>157</v>
      </c>
      <c r="C877" s="22" t="s">
        <v>34</v>
      </c>
      <c r="D877" s="23">
        <v>0.72</v>
      </c>
      <c r="E877" s="23">
        <v>0.28000000000000003</v>
      </c>
      <c r="F877" s="23">
        <v>13.7</v>
      </c>
      <c r="G877" s="23">
        <v>55</v>
      </c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15.75" thickBot="1" x14ac:dyDescent="0.3">
      <c r="A878" s="137" t="s">
        <v>84</v>
      </c>
      <c r="B878" s="138"/>
      <c r="C878" s="139"/>
      <c r="D878" s="28">
        <f>SUM(D870:D877)</f>
        <v>29.450000000000003</v>
      </c>
      <c r="E878" s="28">
        <f>SUM(E870:E877)</f>
        <v>24.159999999999997</v>
      </c>
      <c r="F878" s="28">
        <f>SUM(F870:F877)</f>
        <v>66.010000000000005</v>
      </c>
      <c r="G878" s="28">
        <f>SUM(G870:G877)</f>
        <v>594.89</v>
      </c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15.75" thickBot="1" x14ac:dyDescent="0.3">
      <c r="A879" s="140" t="s">
        <v>13</v>
      </c>
      <c r="B879" s="140"/>
      <c r="C879" s="140"/>
      <c r="D879" s="140"/>
      <c r="E879" s="140"/>
      <c r="F879" s="140"/>
      <c r="G879" s="140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15.75" customHeight="1" thickBot="1" x14ac:dyDescent="0.3">
      <c r="A880" s="141" t="s">
        <v>6</v>
      </c>
      <c r="B880" s="141" t="s">
        <v>7</v>
      </c>
      <c r="C880" s="141" t="s">
        <v>0</v>
      </c>
      <c r="D880" s="143" t="s">
        <v>8</v>
      </c>
      <c r="E880" s="144"/>
      <c r="F880" s="145"/>
      <c r="G880" s="146" t="s">
        <v>327</v>
      </c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29.25" thickBot="1" x14ac:dyDescent="0.3">
      <c r="A881" s="142"/>
      <c r="B881" s="142"/>
      <c r="C881" s="142"/>
      <c r="D881" s="49" t="s">
        <v>1</v>
      </c>
      <c r="E881" s="49" t="s">
        <v>2</v>
      </c>
      <c r="F881" s="28" t="s">
        <v>3</v>
      </c>
      <c r="G881" s="147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15.75" thickBot="1" x14ac:dyDescent="0.3">
      <c r="A882" s="5" t="s">
        <v>133</v>
      </c>
      <c r="B882" s="22" t="s">
        <v>258</v>
      </c>
      <c r="C882" s="23">
        <v>120</v>
      </c>
      <c r="D882" s="23">
        <v>8.82</v>
      </c>
      <c r="E882" s="23">
        <v>11.24</v>
      </c>
      <c r="F882" s="23">
        <v>43.64</v>
      </c>
      <c r="G882" s="23">
        <v>306.67</v>
      </c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15.75" thickBot="1" x14ac:dyDescent="0.3">
      <c r="A883" s="5" t="s">
        <v>119</v>
      </c>
      <c r="B883" s="22" t="s">
        <v>213</v>
      </c>
      <c r="C883" s="23">
        <v>15</v>
      </c>
      <c r="D883" s="23">
        <v>0.05</v>
      </c>
      <c r="E883" s="23"/>
      <c r="F883" s="23">
        <v>11.19</v>
      </c>
      <c r="G883" s="23">
        <v>42.3</v>
      </c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16.5" customHeight="1" thickBot="1" x14ac:dyDescent="0.3">
      <c r="A884" s="5" t="s">
        <v>75</v>
      </c>
      <c r="B884" s="22" t="s">
        <v>166</v>
      </c>
      <c r="C884" s="23">
        <v>200</v>
      </c>
      <c r="D884" s="23">
        <v>0.2</v>
      </c>
      <c r="E884" s="23">
        <v>0.14000000000000001</v>
      </c>
      <c r="F884" s="23">
        <v>0.5</v>
      </c>
      <c r="G884" s="23">
        <v>3.33</v>
      </c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15.75" thickBot="1" x14ac:dyDescent="0.3">
      <c r="A885" s="137" t="s">
        <v>84</v>
      </c>
      <c r="B885" s="138"/>
      <c r="C885" s="139"/>
      <c r="D885" s="49">
        <f>SUM(D882:D884)</f>
        <v>9.07</v>
      </c>
      <c r="E885" s="28">
        <f>SUM(E882:E884)</f>
        <v>11.38</v>
      </c>
      <c r="F885" s="28">
        <f>SUM(F882:F884)</f>
        <v>55.33</v>
      </c>
      <c r="G885" s="28">
        <f>SUM(G882:G884)</f>
        <v>352.3</v>
      </c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15.75" thickBot="1" x14ac:dyDescent="0.3">
      <c r="A886" s="148" t="s">
        <v>376</v>
      </c>
      <c r="B886" s="148"/>
      <c r="C886" s="148"/>
      <c r="D886" s="148"/>
      <c r="E886" s="148"/>
      <c r="F886" s="148"/>
      <c r="G886" s="148"/>
    </row>
    <row r="887" spans="1:16" ht="15.75" customHeight="1" thickBot="1" x14ac:dyDescent="0.3">
      <c r="A887" s="141" t="s">
        <v>6</v>
      </c>
      <c r="B887" s="141" t="s">
        <v>7</v>
      </c>
      <c r="C887" s="141" t="s">
        <v>0</v>
      </c>
      <c r="D887" s="143" t="s">
        <v>8</v>
      </c>
      <c r="E887" s="144"/>
      <c r="F887" s="145"/>
      <c r="G887" s="146" t="s">
        <v>327</v>
      </c>
    </row>
    <row r="888" spans="1:16" ht="30" thickBot="1" x14ac:dyDescent="0.3">
      <c r="A888" s="142"/>
      <c r="B888" s="142"/>
      <c r="C888" s="142"/>
      <c r="D888" s="27" t="s">
        <v>1</v>
      </c>
      <c r="E888" s="27" t="s">
        <v>2</v>
      </c>
      <c r="F888" s="28" t="s">
        <v>3</v>
      </c>
      <c r="G888" s="147"/>
    </row>
    <row r="889" spans="1:16" ht="15.75" thickBot="1" x14ac:dyDescent="0.3">
      <c r="A889" s="5" t="s">
        <v>318</v>
      </c>
      <c r="B889" s="22" t="s">
        <v>353</v>
      </c>
      <c r="C889" s="22" t="s">
        <v>97</v>
      </c>
      <c r="D889" s="23">
        <v>12.8</v>
      </c>
      <c r="E889" s="23">
        <v>7.2</v>
      </c>
      <c r="F889" s="23">
        <v>2.8</v>
      </c>
      <c r="G889" s="42">
        <v>128</v>
      </c>
      <c r="H889" s="106"/>
    </row>
    <row r="890" spans="1:16" ht="30.75" thickBot="1" x14ac:dyDescent="0.3">
      <c r="A890" s="67" t="s">
        <v>181</v>
      </c>
      <c r="B890" s="112" t="s">
        <v>184</v>
      </c>
      <c r="C890" s="51" t="s">
        <v>96</v>
      </c>
      <c r="D890" s="23">
        <v>0.21</v>
      </c>
      <c r="E890" s="23">
        <v>0.12</v>
      </c>
      <c r="F890" s="23">
        <v>4.0999999999999996</v>
      </c>
      <c r="G890" s="23">
        <v>16.3</v>
      </c>
    </row>
    <row r="891" spans="1:16" ht="15.75" thickBot="1" x14ac:dyDescent="0.3">
      <c r="A891" s="67" t="s">
        <v>239</v>
      </c>
      <c r="B891" s="52" t="s">
        <v>240</v>
      </c>
      <c r="C891" s="42">
        <v>15</v>
      </c>
      <c r="D891" s="23">
        <v>1.26</v>
      </c>
      <c r="E891" s="23">
        <v>0.36</v>
      </c>
      <c r="F891" s="23">
        <v>12.3</v>
      </c>
      <c r="G891" s="23">
        <v>55.36</v>
      </c>
    </row>
    <row r="892" spans="1:16" ht="30.75" thickBot="1" x14ac:dyDescent="0.3">
      <c r="A892" s="50" t="s">
        <v>37</v>
      </c>
      <c r="B892" s="51" t="s">
        <v>191</v>
      </c>
      <c r="C892" s="70" t="s">
        <v>21</v>
      </c>
      <c r="D892" s="23"/>
      <c r="E892" s="23"/>
      <c r="F892" s="23"/>
      <c r="G892" s="23"/>
    </row>
    <row r="893" spans="1:16" ht="15.75" thickBot="1" x14ac:dyDescent="0.3">
      <c r="A893" s="137" t="s">
        <v>84</v>
      </c>
      <c r="B893" s="138"/>
      <c r="C893" s="139"/>
      <c r="D893" s="49">
        <f>SUM(D889:D890)</f>
        <v>13.010000000000002</v>
      </c>
      <c r="E893" s="28">
        <f>SUM(E889:E892)</f>
        <v>7.6800000000000006</v>
      </c>
      <c r="F893" s="28">
        <f>SUM(F889:F890)</f>
        <v>6.8999999999999995</v>
      </c>
      <c r="G893" s="28">
        <f>SUM(G889:G891)</f>
        <v>199.66000000000003</v>
      </c>
    </row>
    <row r="894" spans="1:16" ht="15.75" thickBot="1" x14ac:dyDescent="0.3">
      <c r="A894" s="149" t="s">
        <v>85</v>
      </c>
      <c r="B894" s="150"/>
      <c r="C894" s="151"/>
      <c r="D894" s="30">
        <f>D893+D885+D878+D866</f>
        <v>62.18</v>
      </c>
      <c r="E894" s="30">
        <f>E893+E885+E878+E866</f>
        <v>54.2</v>
      </c>
      <c r="F894" s="30">
        <f>F893+F885+F878+F866</f>
        <v>180.28000000000003</v>
      </c>
      <c r="G894" s="30">
        <f>G893+G885+G878+G866</f>
        <v>1492.3899999999999</v>
      </c>
    </row>
    <row r="895" spans="1:16" x14ac:dyDescent="0.25">
      <c r="A895" s="136" t="s">
        <v>263</v>
      </c>
      <c r="B895" s="136"/>
      <c r="C895" s="136"/>
      <c r="D895" s="136"/>
      <c r="E895" s="136"/>
      <c r="F895" s="136"/>
      <c r="G895" s="136"/>
      <c r="H895" s="1"/>
      <c r="I895" s="1"/>
      <c r="J895" s="1"/>
      <c r="K895" s="1"/>
      <c r="L895" s="1"/>
      <c r="M895" s="1"/>
      <c r="N895" s="1"/>
      <c r="O895" s="1"/>
      <c r="P895" s="1"/>
    </row>
    <row r="896" spans="1:16" x14ac:dyDescent="0.25">
      <c r="A896" s="153">
        <v>22</v>
      </c>
      <c r="B896" s="153"/>
      <c r="C896" s="153"/>
      <c r="D896" s="153"/>
      <c r="E896" s="153"/>
      <c r="F896" s="153"/>
      <c r="G896" s="153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15.75" x14ac:dyDescent="0.25">
      <c r="A897" s="15" t="s">
        <v>58</v>
      </c>
      <c r="B897" s="54"/>
      <c r="C897" s="26"/>
      <c r="D897" s="26"/>
      <c r="E897" s="26"/>
      <c r="F897" s="26"/>
      <c r="G897" s="26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15.75" x14ac:dyDescent="0.25">
      <c r="A898" s="15" t="s">
        <v>14</v>
      </c>
      <c r="B898" s="54"/>
      <c r="C898" s="26"/>
      <c r="D898" s="26"/>
      <c r="E898" s="26"/>
      <c r="F898" s="26"/>
      <c r="G898" s="26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15.75" thickBot="1" x14ac:dyDescent="0.3">
      <c r="A899" s="140" t="s">
        <v>11</v>
      </c>
      <c r="B899" s="140"/>
      <c r="C899" s="140"/>
      <c r="D899" s="140"/>
      <c r="E899" s="140"/>
      <c r="F899" s="140"/>
      <c r="G899" s="140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15.75" customHeight="1" thickBot="1" x14ac:dyDescent="0.3">
      <c r="A900" s="141" t="s">
        <v>6</v>
      </c>
      <c r="B900" s="141" t="s">
        <v>7</v>
      </c>
      <c r="C900" s="141" t="s">
        <v>0</v>
      </c>
      <c r="D900" s="143" t="s">
        <v>8</v>
      </c>
      <c r="E900" s="144"/>
      <c r="F900" s="145"/>
      <c r="G900" s="146" t="s">
        <v>327</v>
      </c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29.25" thickBot="1" x14ac:dyDescent="0.3">
      <c r="A901" s="142"/>
      <c r="B901" s="142"/>
      <c r="C901" s="142"/>
      <c r="D901" s="49" t="s">
        <v>1</v>
      </c>
      <c r="E901" s="49" t="s">
        <v>2</v>
      </c>
      <c r="F901" s="28" t="s">
        <v>3</v>
      </c>
      <c r="G901" s="147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30.75" thickBot="1" x14ac:dyDescent="0.3">
      <c r="A902" s="5" t="s">
        <v>53</v>
      </c>
      <c r="B902" s="22" t="s">
        <v>205</v>
      </c>
      <c r="C902" s="23" t="s">
        <v>23</v>
      </c>
      <c r="D902" s="23">
        <v>8.0500000000000007</v>
      </c>
      <c r="E902" s="23">
        <v>11.45</v>
      </c>
      <c r="F902" s="23">
        <v>37.049999999999997</v>
      </c>
      <c r="G902" s="23">
        <v>282.52999999999997</v>
      </c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15.75" thickBot="1" x14ac:dyDescent="0.3">
      <c r="A903" s="5" t="s">
        <v>158</v>
      </c>
      <c r="B903" s="22" t="s">
        <v>159</v>
      </c>
      <c r="C903" s="23">
        <v>200</v>
      </c>
      <c r="D903" s="23"/>
      <c r="E903" s="23"/>
      <c r="F903" s="23"/>
      <c r="G903" s="23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15.75" thickBot="1" x14ac:dyDescent="0.3">
      <c r="A904" s="5" t="s">
        <v>156</v>
      </c>
      <c r="B904" s="22" t="s">
        <v>157</v>
      </c>
      <c r="C904" s="22" t="s">
        <v>21</v>
      </c>
      <c r="D904" s="23">
        <v>1.08</v>
      </c>
      <c r="E904" s="23">
        <v>0.42</v>
      </c>
      <c r="F904" s="23">
        <v>20.55</v>
      </c>
      <c r="G904" s="23">
        <v>82.5</v>
      </c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15.75" thickBot="1" x14ac:dyDescent="0.3">
      <c r="A905" s="137" t="s">
        <v>84</v>
      </c>
      <c r="B905" s="138"/>
      <c r="C905" s="139"/>
      <c r="D905" s="28">
        <f>SUM(D902:D904)</f>
        <v>9.1300000000000008</v>
      </c>
      <c r="E905" s="28">
        <f>SUM(E902:E904)</f>
        <v>11.87</v>
      </c>
      <c r="F905" s="28">
        <f>SUM(F902:F904)</f>
        <v>57.599999999999994</v>
      </c>
      <c r="G905" s="28">
        <f>SUM(G902:G904)</f>
        <v>365.03</v>
      </c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15.75" thickBot="1" x14ac:dyDescent="0.3">
      <c r="A906" s="140" t="s">
        <v>12</v>
      </c>
      <c r="B906" s="140"/>
      <c r="C906" s="140"/>
      <c r="D906" s="140"/>
      <c r="E906" s="140"/>
      <c r="F906" s="140"/>
      <c r="G906" s="140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15.75" customHeight="1" thickBot="1" x14ac:dyDescent="0.3">
      <c r="A907" s="141" t="s">
        <v>6</v>
      </c>
      <c r="B907" s="141" t="s">
        <v>7</v>
      </c>
      <c r="C907" s="141" t="s">
        <v>0</v>
      </c>
      <c r="D907" s="143" t="s">
        <v>8</v>
      </c>
      <c r="E907" s="144"/>
      <c r="F907" s="145"/>
      <c r="G907" s="146" t="s">
        <v>327</v>
      </c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29.25" thickBot="1" x14ac:dyDescent="0.3">
      <c r="A908" s="142"/>
      <c r="B908" s="142"/>
      <c r="C908" s="142"/>
      <c r="D908" s="49" t="s">
        <v>1</v>
      </c>
      <c r="E908" s="49" t="s">
        <v>2</v>
      </c>
      <c r="F908" s="28" t="s">
        <v>3</v>
      </c>
      <c r="G908" s="147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30.75" thickBot="1" x14ac:dyDescent="0.3">
      <c r="A909" s="5" t="s">
        <v>38</v>
      </c>
      <c r="B909" s="22" t="s">
        <v>160</v>
      </c>
      <c r="C909" s="23" t="s">
        <v>65</v>
      </c>
      <c r="D909" s="23">
        <v>2</v>
      </c>
      <c r="E909" s="23">
        <v>6.86</v>
      </c>
      <c r="F909" s="23">
        <v>14.83</v>
      </c>
      <c r="G909" s="23">
        <v>123.22</v>
      </c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15.75" thickBot="1" x14ac:dyDescent="0.3">
      <c r="A910" s="5" t="s">
        <v>5</v>
      </c>
      <c r="B910" s="22" t="s">
        <v>161</v>
      </c>
      <c r="C910" s="23">
        <v>35</v>
      </c>
      <c r="D910" s="23">
        <v>2.7</v>
      </c>
      <c r="E910" s="23">
        <v>0.49</v>
      </c>
      <c r="F910" s="23">
        <v>18.37</v>
      </c>
      <c r="G910" s="23">
        <v>76.3</v>
      </c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30.75" thickBot="1" x14ac:dyDescent="0.3">
      <c r="A911" s="5" t="s">
        <v>134</v>
      </c>
      <c r="B911" s="22" t="s">
        <v>259</v>
      </c>
      <c r="C911" s="22" t="s">
        <v>149</v>
      </c>
      <c r="D911" s="23">
        <v>22.03</v>
      </c>
      <c r="E911" s="23">
        <v>6.95</v>
      </c>
      <c r="F911" s="23">
        <v>19.86</v>
      </c>
      <c r="G911" s="23">
        <v>225.45</v>
      </c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45.75" thickBot="1" x14ac:dyDescent="0.3">
      <c r="A912" s="5" t="s">
        <v>108</v>
      </c>
      <c r="B912" s="22" t="s">
        <v>233</v>
      </c>
      <c r="C912" s="22" t="s">
        <v>89</v>
      </c>
      <c r="D912" s="23">
        <v>1</v>
      </c>
      <c r="E912" s="23">
        <v>2.61</v>
      </c>
      <c r="F912" s="23">
        <v>0.53</v>
      </c>
      <c r="G912" s="23">
        <v>36.97</v>
      </c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15.75" thickBot="1" x14ac:dyDescent="0.3">
      <c r="A913" s="5" t="s">
        <v>15</v>
      </c>
      <c r="B913" s="22" t="s">
        <v>190</v>
      </c>
      <c r="C913" s="22" t="s">
        <v>24</v>
      </c>
      <c r="D913" s="23">
        <v>0.05</v>
      </c>
      <c r="E913" s="23">
        <v>0.03</v>
      </c>
      <c r="F913" s="23">
        <v>0.64</v>
      </c>
      <c r="G913" s="23">
        <v>2.17</v>
      </c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15.75" thickBot="1" x14ac:dyDescent="0.3">
      <c r="A914" s="137" t="s">
        <v>84</v>
      </c>
      <c r="B914" s="138"/>
      <c r="C914" s="139"/>
      <c r="D914" s="28">
        <f>SUM(D909:D913)</f>
        <v>27.78</v>
      </c>
      <c r="E914" s="28">
        <f>SUM(E909:E913)</f>
        <v>16.940000000000001</v>
      </c>
      <c r="F914" s="28">
        <f>SUM(F909:F913)</f>
        <v>54.230000000000004</v>
      </c>
      <c r="G914" s="28">
        <f>SUM(G909:G913)</f>
        <v>464.10999999999996</v>
      </c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15.75" thickBot="1" x14ac:dyDescent="0.3">
      <c r="A915" s="140" t="s">
        <v>13</v>
      </c>
      <c r="B915" s="140"/>
      <c r="C915" s="140"/>
      <c r="D915" s="140"/>
      <c r="E915" s="140"/>
      <c r="F915" s="140"/>
      <c r="G915" s="140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15.75" customHeight="1" thickBot="1" x14ac:dyDescent="0.3">
      <c r="A916" s="141" t="s">
        <v>6</v>
      </c>
      <c r="B916" s="141" t="s">
        <v>7</v>
      </c>
      <c r="C916" s="141" t="s">
        <v>0</v>
      </c>
      <c r="D916" s="143" t="s">
        <v>8</v>
      </c>
      <c r="E916" s="144"/>
      <c r="F916" s="145"/>
      <c r="G916" s="146" t="s">
        <v>327</v>
      </c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29.25" thickBot="1" x14ac:dyDescent="0.3">
      <c r="A917" s="142"/>
      <c r="B917" s="142"/>
      <c r="C917" s="142"/>
      <c r="D917" s="49" t="s">
        <v>1</v>
      </c>
      <c r="E917" s="49" t="s">
        <v>2</v>
      </c>
      <c r="F917" s="28" t="s">
        <v>3</v>
      </c>
      <c r="G917" s="147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30.75" thickBot="1" x14ac:dyDescent="0.3">
      <c r="A918" s="5" t="s">
        <v>278</v>
      </c>
      <c r="B918" s="22" t="s">
        <v>279</v>
      </c>
      <c r="C918" s="22" t="s">
        <v>104</v>
      </c>
      <c r="D918" s="23">
        <v>4.22</v>
      </c>
      <c r="E918" s="23">
        <v>7.03</v>
      </c>
      <c r="F918" s="23">
        <v>29.04</v>
      </c>
      <c r="G918" s="23">
        <v>193.48</v>
      </c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14.25" customHeight="1" thickBot="1" x14ac:dyDescent="0.3">
      <c r="A919" s="5" t="s">
        <v>135</v>
      </c>
      <c r="B919" s="22" t="s">
        <v>234</v>
      </c>
      <c r="C919" s="22" t="s">
        <v>118</v>
      </c>
      <c r="D919" s="23">
        <v>0.28000000000000003</v>
      </c>
      <c r="E919" s="23">
        <v>7.95</v>
      </c>
      <c r="F919" s="23">
        <v>0.36</v>
      </c>
      <c r="G919" s="23">
        <v>74.180000000000007</v>
      </c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15.75" thickBot="1" x14ac:dyDescent="0.3">
      <c r="A920" s="5" t="s">
        <v>28</v>
      </c>
      <c r="B920" s="22" t="s">
        <v>202</v>
      </c>
      <c r="C920" s="22" t="s">
        <v>21</v>
      </c>
      <c r="D920" s="23">
        <v>5.0999999999999996</v>
      </c>
      <c r="E920" s="23">
        <v>3.75</v>
      </c>
      <c r="F920" s="23">
        <v>7.35</v>
      </c>
      <c r="G920" s="23">
        <v>90</v>
      </c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15.75" thickBot="1" x14ac:dyDescent="0.3">
      <c r="A921" s="137" t="s">
        <v>84</v>
      </c>
      <c r="B921" s="138"/>
      <c r="C921" s="139"/>
      <c r="D921" s="49">
        <f>SUM(D918:D920)</f>
        <v>9.6</v>
      </c>
      <c r="E921" s="28">
        <f>SUM(E918:E920)</f>
        <v>18.73</v>
      </c>
      <c r="F921" s="28">
        <f>SUM(F918:F920)</f>
        <v>36.75</v>
      </c>
      <c r="G921" s="28">
        <f>SUM(G918:G920)</f>
        <v>357.65999999999997</v>
      </c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15.75" thickBot="1" x14ac:dyDescent="0.3">
      <c r="A922" s="148" t="s">
        <v>376</v>
      </c>
      <c r="B922" s="148"/>
      <c r="C922" s="148"/>
      <c r="D922" s="148"/>
      <c r="E922" s="148"/>
      <c r="F922" s="148"/>
      <c r="G922" s="148"/>
    </row>
    <row r="923" spans="1:16" ht="15.75" customHeight="1" thickBot="1" x14ac:dyDescent="0.3">
      <c r="A923" s="141" t="s">
        <v>6</v>
      </c>
      <c r="B923" s="141" t="s">
        <v>7</v>
      </c>
      <c r="C923" s="141" t="s">
        <v>0</v>
      </c>
      <c r="D923" s="143" t="s">
        <v>8</v>
      </c>
      <c r="E923" s="144"/>
      <c r="F923" s="145"/>
      <c r="G923" s="146" t="s">
        <v>327</v>
      </c>
    </row>
    <row r="924" spans="1:16" ht="30" thickBot="1" x14ac:dyDescent="0.3">
      <c r="A924" s="142"/>
      <c r="B924" s="142"/>
      <c r="C924" s="142"/>
      <c r="D924" s="76" t="s">
        <v>1</v>
      </c>
      <c r="E924" s="76" t="s">
        <v>2</v>
      </c>
      <c r="F924" s="28" t="s">
        <v>3</v>
      </c>
      <c r="G924" s="147"/>
    </row>
    <row r="925" spans="1:16" ht="15.75" thickBot="1" x14ac:dyDescent="0.3">
      <c r="A925" s="5" t="s">
        <v>322</v>
      </c>
      <c r="B925" s="22" t="s">
        <v>354</v>
      </c>
      <c r="C925" s="22" t="s">
        <v>24</v>
      </c>
      <c r="D925" s="23">
        <v>5.97</v>
      </c>
      <c r="E925" s="23">
        <v>5.99</v>
      </c>
      <c r="F925" s="23">
        <v>18.12</v>
      </c>
      <c r="G925" s="23">
        <v>141.52000000000001</v>
      </c>
    </row>
    <row r="926" spans="1:16" ht="15.75" thickBot="1" x14ac:dyDescent="0.3">
      <c r="A926" s="95" t="s">
        <v>171</v>
      </c>
      <c r="B926" s="51" t="s">
        <v>172</v>
      </c>
      <c r="C926" s="22" t="s">
        <v>224</v>
      </c>
      <c r="D926" s="23">
        <v>1.85</v>
      </c>
      <c r="E926" s="23">
        <v>0.28000000000000003</v>
      </c>
      <c r="F926" s="23">
        <v>18.97</v>
      </c>
      <c r="G926" s="23">
        <v>80.849999999999994</v>
      </c>
    </row>
    <row r="927" spans="1:16" ht="15.75" thickBot="1" x14ac:dyDescent="0.3">
      <c r="A927" s="137" t="s">
        <v>84</v>
      </c>
      <c r="B927" s="138"/>
      <c r="C927" s="139"/>
      <c r="D927" s="49">
        <f>SUM(D925:D926)</f>
        <v>7.82</v>
      </c>
      <c r="E927" s="28">
        <f>SUM(E925:E926)</f>
        <v>6.2700000000000005</v>
      </c>
      <c r="F927" s="28">
        <f>SUM(F925:F926)</f>
        <v>37.090000000000003</v>
      </c>
      <c r="G927" s="28">
        <f>SUM(G925:G926)</f>
        <v>222.37</v>
      </c>
    </row>
    <row r="928" spans="1:16" ht="15.75" thickBot="1" x14ac:dyDescent="0.3">
      <c r="A928" s="149" t="s">
        <v>85</v>
      </c>
      <c r="B928" s="150"/>
      <c r="C928" s="151"/>
      <c r="D928" s="30">
        <f>D927+D921+D914+D905</f>
        <v>54.330000000000005</v>
      </c>
      <c r="E928" s="30">
        <f>E927+E921+E914+E905</f>
        <v>53.809999999999995</v>
      </c>
      <c r="F928" s="30">
        <f>F927+F921+F914+F905</f>
        <v>185.67</v>
      </c>
      <c r="G928" s="30">
        <f>G927+G921+G914+G905</f>
        <v>1409.1699999999998</v>
      </c>
    </row>
    <row r="929" spans="1:16" x14ac:dyDescent="0.25">
      <c r="A929" s="26"/>
      <c r="B929" s="54"/>
      <c r="C929" s="26"/>
      <c r="D929" s="26"/>
      <c r="E929" s="26"/>
      <c r="F929" s="26"/>
      <c r="G929" s="26"/>
      <c r="H929" s="1"/>
      <c r="I929" s="1"/>
      <c r="J929" s="1"/>
      <c r="K929" s="1"/>
      <c r="L929" s="1"/>
      <c r="M929" s="1"/>
      <c r="N929" s="1"/>
      <c r="O929" s="1"/>
      <c r="P929" s="1"/>
    </row>
    <row r="930" spans="1:16" x14ac:dyDescent="0.25">
      <c r="A930" s="136" t="s">
        <v>263</v>
      </c>
      <c r="B930" s="136"/>
      <c r="C930" s="136"/>
      <c r="D930" s="136"/>
      <c r="E930" s="136"/>
      <c r="F930" s="136"/>
      <c r="G930" s="136"/>
      <c r="H930" s="1"/>
      <c r="I930" s="1"/>
      <c r="J930" s="1"/>
      <c r="K930" s="1"/>
      <c r="L930" s="1"/>
      <c r="M930" s="1"/>
      <c r="N930" s="1"/>
      <c r="O930" s="1"/>
      <c r="P930" s="1"/>
    </row>
    <row r="931" spans="1:16" x14ac:dyDescent="0.25">
      <c r="A931" s="26"/>
      <c r="B931" s="54"/>
      <c r="C931" s="26"/>
      <c r="D931" s="26"/>
      <c r="E931" s="26"/>
      <c r="F931" s="26"/>
      <c r="G931" s="26"/>
      <c r="H931" s="1"/>
      <c r="I931" s="1"/>
      <c r="J931" s="1"/>
      <c r="K931" s="1"/>
      <c r="L931" s="1"/>
      <c r="M931" s="1"/>
      <c r="N931" s="1"/>
      <c r="O931" s="1"/>
      <c r="P931" s="1"/>
    </row>
    <row r="932" spans="1:16" x14ac:dyDescent="0.25">
      <c r="A932" s="26"/>
      <c r="B932" s="54"/>
      <c r="C932" s="26"/>
      <c r="D932" s="26"/>
      <c r="E932" s="26"/>
      <c r="F932" s="26"/>
      <c r="G932" s="26"/>
      <c r="H932" s="1"/>
      <c r="I932" s="1"/>
      <c r="J932" s="1"/>
      <c r="K932" s="1"/>
      <c r="L932" s="1"/>
      <c r="M932" s="1"/>
      <c r="N932" s="1"/>
      <c r="O932" s="1"/>
      <c r="P932" s="1"/>
    </row>
    <row r="933" spans="1:16" x14ac:dyDescent="0.25">
      <c r="A933" s="26"/>
      <c r="B933" s="54"/>
      <c r="C933" s="26"/>
      <c r="D933" s="26"/>
      <c r="E933" s="26"/>
      <c r="F933" s="26"/>
      <c r="G933" s="26"/>
      <c r="H933" s="1"/>
      <c r="I933" s="1"/>
      <c r="J933" s="1"/>
      <c r="K933" s="1"/>
      <c r="L933" s="1"/>
      <c r="M933" s="1"/>
      <c r="N933" s="1"/>
      <c r="O933" s="1"/>
      <c r="P933" s="1"/>
    </row>
    <row r="934" spans="1:16" x14ac:dyDescent="0.25">
      <c r="A934" s="26"/>
      <c r="B934" s="54"/>
      <c r="C934" s="26"/>
      <c r="D934" s="26"/>
      <c r="E934" s="26"/>
      <c r="F934" s="26"/>
      <c r="G934" s="26"/>
      <c r="H934" s="1"/>
      <c r="I934" s="1"/>
      <c r="J934" s="1"/>
      <c r="K934" s="1"/>
      <c r="L934" s="1"/>
      <c r="M934" s="1"/>
      <c r="N934" s="1"/>
      <c r="O934" s="1"/>
      <c r="P934" s="1"/>
    </row>
    <row r="935" spans="1:16" x14ac:dyDescent="0.25">
      <c r="A935" s="153">
        <v>23</v>
      </c>
      <c r="B935" s="153"/>
      <c r="C935" s="153"/>
      <c r="D935" s="153"/>
      <c r="E935" s="153"/>
      <c r="F935" s="153"/>
      <c r="G935" s="153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15.75" x14ac:dyDescent="0.25">
      <c r="A936" s="15" t="s">
        <v>58</v>
      </c>
      <c r="B936" s="54"/>
      <c r="C936" s="26"/>
      <c r="D936" s="26"/>
      <c r="E936" s="26"/>
      <c r="F936" s="26"/>
      <c r="G936" s="26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15.75" x14ac:dyDescent="0.25">
      <c r="A937" s="15" t="s">
        <v>16</v>
      </c>
      <c r="B937" s="54"/>
      <c r="C937" s="26"/>
      <c r="D937" s="26"/>
      <c r="E937" s="26"/>
      <c r="F937" s="26"/>
      <c r="G937" s="26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15.75" thickBot="1" x14ac:dyDescent="0.3">
      <c r="A938" s="140" t="s">
        <v>11</v>
      </c>
      <c r="B938" s="140"/>
      <c r="C938" s="140"/>
      <c r="D938" s="140"/>
      <c r="E938" s="140"/>
      <c r="F938" s="140"/>
      <c r="G938" s="140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15.75" customHeight="1" thickBot="1" x14ac:dyDescent="0.3">
      <c r="A939" s="141" t="s">
        <v>6</v>
      </c>
      <c r="B939" s="141" t="s">
        <v>7</v>
      </c>
      <c r="C939" s="141" t="s">
        <v>0</v>
      </c>
      <c r="D939" s="143" t="s">
        <v>8</v>
      </c>
      <c r="E939" s="144"/>
      <c r="F939" s="145"/>
      <c r="G939" s="146" t="s">
        <v>327</v>
      </c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29.25" thickBot="1" x14ac:dyDescent="0.3">
      <c r="A940" s="142"/>
      <c r="B940" s="142"/>
      <c r="C940" s="142"/>
      <c r="D940" s="49" t="s">
        <v>1</v>
      </c>
      <c r="E940" s="49" t="s">
        <v>2</v>
      </c>
      <c r="F940" s="28" t="s">
        <v>3</v>
      </c>
      <c r="G940" s="147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30.75" thickBot="1" x14ac:dyDescent="0.3">
      <c r="A941" s="5" t="s">
        <v>31</v>
      </c>
      <c r="B941" s="22" t="s">
        <v>206</v>
      </c>
      <c r="C941" s="23" t="s">
        <v>23</v>
      </c>
      <c r="D941" s="23">
        <v>8.0500000000000007</v>
      </c>
      <c r="E941" s="23">
        <v>9.6999999999999993</v>
      </c>
      <c r="F941" s="23">
        <v>35.92</v>
      </c>
      <c r="G941" s="23">
        <v>254.02</v>
      </c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15.75" thickBot="1" x14ac:dyDescent="0.3">
      <c r="A942" s="5" t="s">
        <v>286</v>
      </c>
      <c r="B942" s="22" t="s">
        <v>287</v>
      </c>
      <c r="C942" s="23">
        <v>150</v>
      </c>
      <c r="D942" s="23">
        <v>3.75</v>
      </c>
      <c r="E942" s="23">
        <v>4.5</v>
      </c>
      <c r="F942" s="23">
        <v>5.55</v>
      </c>
      <c r="G942" s="23">
        <v>79.650000000000006</v>
      </c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31.5" customHeight="1" thickBot="1" x14ac:dyDescent="0.3">
      <c r="A943" s="5" t="s">
        <v>37</v>
      </c>
      <c r="B943" s="22" t="s">
        <v>191</v>
      </c>
      <c r="C943" s="23">
        <v>200</v>
      </c>
      <c r="D943" s="24"/>
      <c r="E943" s="24"/>
      <c r="F943" s="23"/>
      <c r="G943" s="23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15.75" thickBot="1" x14ac:dyDescent="0.3">
      <c r="A944" s="137" t="s">
        <v>84</v>
      </c>
      <c r="B944" s="138"/>
      <c r="C944" s="139"/>
      <c r="D944" s="28">
        <f>SUM(D941:D943)</f>
        <v>11.8</v>
      </c>
      <c r="E944" s="28">
        <f>SUM(E941:E943)</f>
        <v>14.2</v>
      </c>
      <c r="F944" s="28">
        <f>SUM(F941:F943)</f>
        <v>41.47</v>
      </c>
      <c r="G944" s="28">
        <f>SUM(G941:G943)</f>
        <v>333.67</v>
      </c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15.75" thickBot="1" x14ac:dyDescent="0.3">
      <c r="A945" s="140" t="s">
        <v>12</v>
      </c>
      <c r="B945" s="140"/>
      <c r="C945" s="140"/>
      <c r="D945" s="140"/>
      <c r="E945" s="140"/>
      <c r="F945" s="140"/>
      <c r="G945" s="140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15.75" customHeight="1" thickBot="1" x14ac:dyDescent="0.3">
      <c r="A946" s="141" t="s">
        <v>6</v>
      </c>
      <c r="B946" s="141" t="s">
        <v>7</v>
      </c>
      <c r="C946" s="141" t="s">
        <v>0</v>
      </c>
      <c r="D946" s="143" t="s">
        <v>8</v>
      </c>
      <c r="E946" s="144"/>
      <c r="F946" s="145"/>
      <c r="G946" s="146" t="s">
        <v>327</v>
      </c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29.25" thickBot="1" x14ac:dyDescent="0.3">
      <c r="A947" s="142"/>
      <c r="B947" s="142"/>
      <c r="C947" s="142"/>
      <c r="D947" s="49" t="s">
        <v>1</v>
      </c>
      <c r="E947" s="49" t="s">
        <v>2</v>
      </c>
      <c r="F947" s="28" t="s">
        <v>3</v>
      </c>
      <c r="G947" s="147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16.5" customHeight="1" thickBot="1" x14ac:dyDescent="0.3">
      <c r="A948" s="5" t="s">
        <v>36</v>
      </c>
      <c r="B948" s="22" t="s">
        <v>212</v>
      </c>
      <c r="C948" s="22" t="s">
        <v>65</v>
      </c>
      <c r="D948" s="23">
        <v>5.0599999999999996</v>
      </c>
      <c r="E948" s="23">
        <v>6.08</v>
      </c>
      <c r="F948" s="23">
        <v>17.79</v>
      </c>
      <c r="G948" s="23">
        <v>140.76</v>
      </c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15.75" thickBot="1" x14ac:dyDescent="0.3">
      <c r="A949" s="5" t="s">
        <v>5</v>
      </c>
      <c r="B949" s="22" t="s">
        <v>161</v>
      </c>
      <c r="C949" s="23">
        <v>35</v>
      </c>
      <c r="D949" s="23">
        <v>2.7</v>
      </c>
      <c r="E949" s="23">
        <v>0.49</v>
      </c>
      <c r="F949" s="23">
        <v>18.37</v>
      </c>
      <c r="G949" s="23">
        <v>76.3</v>
      </c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15.75" thickBot="1" x14ac:dyDescent="0.3">
      <c r="A950" s="5" t="s">
        <v>136</v>
      </c>
      <c r="B950" s="22" t="s">
        <v>260</v>
      </c>
      <c r="C950" s="22" t="s">
        <v>137</v>
      </c>
      <c r="D950" s="23">
        <v>16.78</v>
      </c>
      <c r="E950" s="23">
        <v>11.55</v>
      </c>
      <c r="F950" s="23">
        <v>3.4</v>
      </c>
      <c r="G950" s="23">
        <v>182.07</v>
      </c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15.75" thickBot="1" x14ac:dyDescent="0.3">
      <c r="A951" s="5" t="s">
        <v>68</v>
      </c>
      <c r="B951" s="22" t="s">
        <v>162</v>
      </c>
      <c r="C951" s="22" t="s">
        <v>97</v>
      </c>
      <c r="D951" s="23">
        <v>1.77</v>
      </c>
      <c r="E951" s="23">
        <v>2.86</v>
      </c>
      <c r="F951" s="23">
        <v>12.88</v>
      </c>
      <c r="G951" s="23">
        <v>83.46</v>
      </c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45.75" thickBot="1" x14ac:dyDescent="0.3">
      <c r="A952" s="5" t="s">
        <v>100</v>
      </c>
      <c r="B952" s="22" t="s">
        <v>210</v>
      </c>
      <c r="C952" s="22" t="s">
        <v>89</v>
      </c>
      <c r="D952" s="23">
        <v>0.82</v>
      </c>
      <c r="E952" s="23">
        <v>2.5499999999999998</v>
      </c>
      <c r="F952" s="23">
        <v>3.16</v>
      </c>
      <c r="G952" s="23">
        <v>36.86</v>
      </c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15.75" thickBot="1" x14ac:dyDescent="0.3">
      <c r="A953" s="5" t="s">
        <v>44</v>
      </c>
      <c r="B953" s="22"/>
      <c r="C953" s="23">
        <v>200</v>
      </c>
      <c r="D953" s="23"/>
      <c r="E953" s="23"/>
      <c r="F953" s="23"/>
      <c r="G953" s="23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15.75" thickBot="1" x14ac:dyDescent="0.3">
      <c r="A954" s="5" t="s">
        <v>156</v>
      </c>
      <c r="B954" s="22" t="s">
        <v>157</v>
      </c>
      <c r="C954" s="22" t="s">
        <v>34</v>
      </c>
      <c r="D954" s="23">
        <v>0.72</v>
      </c>
      <c r="E954" s="23">
        <v>0.28000000000000003</v>
      </c>
      <c r="F954" s="23">
        <v>13.7</v>
      </c>
      <c r="G954" s="23">
        <v>55</v>
      </c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15.75" thickBot="1" x14ac:dyDescent="0.3">
      <c r="A955" s="137" t="s">
        <v>84</v>
      </c>
      <c r="B955" s="138"/>
      <c r="C955" s="139"/>
      <c r="D955" s="28">
        <f>SUM(D948:D954)</f>
        <v>27.849999999999998</v>
      </c>
      <c r="E955" s="28">
        <f>SUM(E948:E954)</f>
        <v>23.810000000000002</v>
      </c>
      <c r="F955" s="28">
        <f>SUM(F948:F954)</f>
        <v>69.3</v>
      </c>
      <c r="G955" s="28">
        <f>SUM(G948:G954)</f>
        <v>574.44999999999993</v>
      </c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15.75" thickBot="1" x14ac:dyDescent="0.3">
      <c r="A956" s="140" t="s">
        <v>13</v>
      </c>
      <c r="B956" s="140"/>
      <c r="C956" s="140"/>
      <c r="D956" s="140"/>
      <c r="E956" s="140"/>
      <c r="F956" s="140"/>
      <c r="G956" s="140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15.75" customHeight="1" thickBot="1" x14ac:dyDescent="0.3">
      <c r="A957" s="141" t="s">
        <v>6</v>
      </c>
      <c r="B957" s="141" t="s">
        <v>7</v>
      </c>
      <c r="C957" s="141" t="s">
        <v>0</v>
      </c>
      <c r="D957" s="143" t="s">
        <v>8</v>
      </c>
      <c r="E957" s="144"/>
      <c r="F957" s="145"/>
      <c r="G957" s="146" t="s">
        <v>327</v>
      </c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29.25" thickBot="1" x14ac:dyDescent="0.3">
      <c r="A958" s="142"/>
      <c r="B958" s="142"/>
      <c r="C958" s="142"/>
      <c r="D958" s="49" t="s">
        <v>1</v>
      </c>
      <c r="E958" s="49" t="s">
        <v>2</v>
      </c>
      <c r="F958" s="28" t="s">
        <v>3</v>
      </c>
      <c r="G958" s="147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30.75" thickBot="1" x14ac:dyDescent="0.3">
      <c r="A959" s="5" t="s">
        <v>60</v>
      </c>
      <c r="B959" s="22" t="s">
        <v>261</v>
      </c>
      <c r="C959" s="22" t="s">
        <v>24</v>
      </c>
      <c r="D959" s="23">
        <v>5.7</v>
      </c>
      <c r="E959" s="23">
        <v>7.06</v>
      </c>
      <c r="F959" s="23">
        <v>19.329999999999998</v>
      </c>
      <c r="G959" s="23">
        <v>159.83000000000001</v>
      </c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15.75" thickBot="1" x14ac:dyDescent="0.3">
      <c r="A960" s="5" t="s">
        <v>152</v>
      </c>
      <c r="B960" s="22" t="s">
        <v>236</v>
      </c>
      <c r="C960" s="22" t="s">
        <v>29</v>
      </c>
      <c r="D960" s="23">
        <v>7.9</v>
      </c>
      <c r="E960" s="23">
        <v>1.74</v>
      </c>
      <c r="F960" s="23">
        <v>29.06</v>
      </c>
      <c r="G960" s="23">
        <v>153.9</v>
      </c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15.75" thickBot="1" x14ac:dyDescent="0.3">
      <c r="A961" s="137" t="s">
        <v>84</v>
      </c>
      <c r="B961" s="138"/>
      <c r="C961" s="139"/>
      <c r="D961" s="49">
        <f>SUM(D959:D960)</f>
        <v>13.600000000000001</v>
      </c>
      <c r="E961" s="28">
        <f>SUM(E959:E960)</f>
        <v>8.7999999999999989</v>
      </c>
      <c r="F961" s="28">
        <f>SUM(F959:F960)</f>
        <v>48.39</v>
      </c>
      <c r="G961" s="28">
        <f>SUM(G959:G960)</f>
        <v>313.73</v>
      </c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15.75" thickBot="1" x14ac:dyDescent="0.3">
      <c r="A962" s="148" t="s">
        <v>376</v>
      </c>
      <c r="B962" s="148"/>
      <c r="C962" s="148"/>
      <c r="D962" s="148"/>
      <c r="E962" s="148"/>
      <c r="F962" s="148"/>
      <c r="G962" s="148"/>
    </row>
    <row r="963" spans="1:16" ht="15.75" customHeight="1" thickBot="1" x14ac:dyDescent="0.3">
      <c r="A963" s="141" t="s">
        <v>6</v>
      </c>
      <c r="B963" s="141" t="s">
        <v>7</v>
      </c>
      <c r="C963" s="141" t="s">
        <v>0</v>
      </c>
      <c r="D963" s="143" t="s">
        <v>8</v>
      </c>
      <c r="E963" s="144"/>
      <c r="F963" s="145"/>
      <c r="G963" s="146" t="s">
        <v>327</v>
      </c>
    </row>
    <row r="964" spans="1:16" ht="30" thickBot="1" x14ac:dyDescent="0.3">
      <c r="A964" s="142"/>
      <c r="B964" s="142"/>
      <c r="C964" s="142"/>
      <c r="D964" s="27" t="s">
        <v>1</v>
      </c>
      <c r="E964" s="27" t="s">
        <v>2</v>
      </c>
      <c r="F964" s="28" t="s">
        <v>3</v>
      </c>
      <c r="G964" s="147"/>
    </row>
    <row r="965" spans="1:16" s="1" customFormat="1" ht="16.5" customHeight="1" thickBot="1" x14ac:dyDescent="0.3">
      <c r="A965" s="5" t="s">
        <v>295</v>
      </c>
      <c r="B965" s="22" t="s">
        <v>310</v>
      </c>
      <c r="C965" s="22" t="s">
        <v>21</v>
      </c>
      <c r="D965" s="23">
        <v>7.32</v>
      </c>
      <c r="E965" s="23">
        <v>5.31</v>
      </c>
      <c r="F965" s="23">
        <v>34.35</v>
      </c>
      <c r="G965" s="23">
        <v>195.21</v>
      </c>
    </row>
    <row r="966" spans="1:16" s="1" customFormat="1" ht="16.5" customHeight="1" thickBot="1" x14ac:dyDescent="0.3">
      <c r="A966" s="5" t="s">
        <v>182</v>
      </c>
      <c r="B966" s="22" t="s">
        <v>192</v>
      </c>
      <c r="C966" s="22" t="s">
        <v>89</v>
      </c>
      <c r="D966" s="23">
        <v>0.7</v>
      </c>
      <c r="E966" s="23">
        <v>0.14000000000000001</v>
      </c>
      <c r="F966" s="23">
        <v>6.09</v>
      </c>
      <c r="G966" s="23">
        <v>21.7</v>
      </c>
    </row>
    <row r="967" spans="1:16" ht="30.75" thickBot="1" x14ac:dyDescent="0.3">
      <c r="A967" s="5" t="s">
        <v>37</v>
      </c>
      <c r="B967" s="22" t="s">
        <v>191</v>
      </c>
      <c r="C967" s="23">
        <v>200</v>
      </c>
      <c r="D967" s="23"/>
      <c r="E967" s="23"/>
      <c r="F967" s="23"/>
      <c r="G967" s="23"/>
    </row>
    <row r="968" spans="1:16" s="1" customFormat="1" ht="15.75" thickBot="1" x14ac:dyDescent="0.3">
      <c r="A968" s="137" t="s">
        <v>84</v>
      </c>
      <c r="B968" s="138"/>
      <c r="C968" s="139"/>
      <c r="D968" s="103">
        <f>SUM(D965:D967)</f>
        <v>8.02</v>
      </c>
      <c r="E968" s="103">
        <f>SUM(E965:E967)</f>
        <v>5.4499999999999993</v>
      </c>
      <c r="F968" s="103">
        <f>SUM(F965:F967)</f>
        <v>40.44</v>
      </c>
      <c r="G968" s="103">
        <f>SUM(G965:G967)</f>
        <v>216.91</v>
      </c>
    </row>
    <row r="969" spans="1:16" ht="15.75" thickBot="1" x14ac:dyDescent="0.3">
      <c r="A969" s="149" t="s">
        <v>85</v>
      </c>
      <c r="B969" s="150"/>
      <c r="C969" s="151"/>
      <c r="D969" s="30">
        <f>D968+D961+D955+D944</f>
        <v>61.269999999999996</v>
      </c>
      <c r="E969" s="30">
        <f>E968+E961+E955+E944</f>
        <v>52.260000000000005</v>
      </c>
      <c r="F969" s="30">
        <f>F968+F961+F955+F944</f>
        <v>199.6</v>
      </c>
      <c r="G969" s="30">
        <f>G968+G961+G955+G944</f>
        <v>1438.76</v>
      </c>
    </row>
    <row r="970" spans="1:16" x14ac:dyDescent="0.25">
      <c r="A970" s="26"/>
      <c r="B970" s="54"/>
      <c r="C970" s="26"/>
      <c r="D970" s="26"/>
      <c r="E970" s="26"/>
      <c r="F970" s="26"/>
      <c r="G970" s="26"/>
      <c r="H970" s="1"/>
      <c r="I970" s="1"/>
      <c r="J970" s="1"/>
      <c r="K970" s="1"/>
      <c r="L970" s="1"/>
      <c r="M970" s="1"/>
      <c r="N970" s="1"/>
      <c r="O970" s="1"/>
      <c r="P970" s="1"/>
    </row>
    <row r="971" spans="1:16" x14ac:dyDescent="0.25">
      <c r="A971" s="136" t="s">
        <v>263</v>
      </c>
      <c r="B971" s="136"/>
      <c r="C971" s="136"/>
      <c r="D971" s="136"/>
      <c r="E971" s="136"/>
      <c r="F971" s="136"/>
      <c r="G971" s="136"/>
      <c r="H971" s="1"/>
      <c r="I971" s="1"/>
      <c r="J971" s="1"/>
      <c r="K971" s="1"/>
      <c r="L971" s="1"/>
      <c r="M971" s="1"/>
      <c r="N971" s="1"/>
      <c r="O971" s="1"/>
      <c r="P971" s="1"/>
    </row>
    <row r="972" spans="1:16" x14ac:dyDescent="0.25">
      <c r="A972" s="26"/>
      <c r="B972" s="54"/>
      <c r="C972" s="26"/>
      <c r="D972" s="26"/>
      <c r="E972" s="26"/>
      <c r="F972" s="26"/>
      <c r="G972" s="26"/>
      <c r="H972" s="1"/>
      <c r="I972" s="1"/>
      <c r="J972" s="1"/>
      <c r="K972" s="1"/>
      <c r="L972" s="1"/>
      <c r="M972" s="1"/>
      <c r="N972" s="1"/>
      <c r="O972" s="1"/>
      <c r="P972" s="1"/>
    </row>
    <row r="973" spans="1:16" x14ac:dyDescent="0.25">
      <c r="A973" s="153">
        <v>24</v>
      </c>
      <c r="B973" s="153"/>
      <c r="C973" s="153"/>
      <c r="D973" s="153"/>
      <c r="E973" s="153"/>
      <c r="F973" s="153"/>
      <c r="G973" s="153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15.75" x14ac:dyDescent="0.25">
      <c r="A974" s="15" t="s">
        <v>58</v>
      </c>
      <c r="B974" s="54"/>
      <c r="C974" s="26"/>
      <c r="D974" s="26"/>
      <c r="E974" s="26"/>
      <c r="F974" s="26"/>
      <c r="G974" s="26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15.75" x14ac:dyDescent="0.25">
      <c r="A975" s="15" t="s">
        <v>17</v>
      </c>
      <c r="B975" s="54"/>
      <c r="C975" s="26"/>
      <c r="D975" s="26"/>
      <c r="E975" s="26"/>
      <c r="F975" s="26"/>
      <c r="G975" s="26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15.75" thickBot="1" x14ac:dyDescent="0.3">
      <c r="A976" s="140" t="s">
        <v>11</v>
      </c>
      <c r="B976" s="140"/>
      <c r="C976" s="140"/>
      <c r="D976" s="140"/>
      <c r="E976" s="140"/>
      <c r="F976" s="140"/>
      <c r="G976" s="140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15.75" customHeight="1" thickBot="1" x14ac:dyDescent="0.3">
      <c r="A977" s="141" t="s">
        <v>6</v>
      </c>
      <c r="B977" s="141" t="s">
        <v>7</v>
      </c>
      <c r="C977" s="141" t="s">
        <v>0</v>
      </c>
      <c r="D977" s="143" t="s">
        <v>8</v>
      </c>
      <c r="E977" s="144"/>
      <c r="F977" s="145"/>
      <c r="G977" s="146" t="s">
        <v>327</v>
      </c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29.25" thickBot="1" x14ac:dyDescent="0.3">
      <c r="A978" s="142"/>
      <c r="B978" s="142"/>
      <c r="C978" s="142"/>
      <c r="D978" s="49" t="s">
        <v>1</v>
      </c>
      <c r="E978" s="49" t="s">
        <v>2</v>
      </c>
      <c r="F978" s="28" t="s">
        <v>3</v>
      </c>
      <c r="G978" s="147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30.75" thickBot="1" x14ac:dyDescent="0.3">
      <c r="A979" s="5" t="s">
        <v>55</v>
      </c>
      <c r="B979" s="22" t="s">
        <v>197</v>
      </c>
      <c r="C979" s="23" t="s">
        <v>23</v>
      </c>
      <c r="D979" s="23">
        <v>7.76</v>
      </c>
      <c r="E979" s="23">
        <v>9.93</v>
      </c>
      <c r="F979" s="23">
        <v>38.06</v>
      </c>
      <c r="G979" s="23">
        <v>263.32</v>
      </c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15.75" thickBot="1" x14ac:dyDescent="0.3">
      <c r="A980" s="5" t="s">
        <v>64</v>
      </c>
      <c r="B980" s="22" t="s">
        <v>173</v>
      </c>
      <c r="C980" s="22" t="s">
        <v>24</v>
      </c>
      <c r="D980" s="23">
        <v>3.44</v>
      </c>
      <c r="E980" s="23">
        <v>2.93</v>
      </c>
      <c r="F980" s="23">
        <v>11.79</v>
      </c>
      <c r="G980" s="23">
        <v>86</v>
      </c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15.75" thickBot="1" x14ac:dyDescent="0.3">
      <c r="A981" s="137" t="s">
        <v>84</v>
      </c>
      <c r="B981" s="138"/>
      <c r="C981" s="139"/>
      <c r="D981" s="28">
        <f>SUM(D979:D980)</f>
        <v>11.2</v>
      </c>
      <c r="E981" s="28">
        <f>SUM(E979:E980)</f>
        <v>12.86</v>
      </c>
      <c r="F981" s="28">
        <f>SUM(F979:F980)</f>
        <v>49.85</v>
      </c>
      <c r="G981" s="28">
        <f>SUM(G979:G980)</f>
        <v>349.32</v>
      </c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15.75" thickBot="1" x14ac:dyDescent="0.3">
      <c r="A982" s="140" t="s">
        <v>12</v>
      </c>
      <c r="B982" s="140"/>
      <c r="C982" s="140"/>
      <c r="D982" s="140"/>
      <c r="E982" s="140"/>
      <c r="F982" s="140"/>
      <c r="G982" s="140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15.75" customHeight="1" thickBot="1" x14ac:dyDescent="0.3">
      <c r="A983" s="141" t="s">
        <v>6</v>
      </c>
      <c r="B983" s="141" t="s">
        <v>7</v>
      </c>
      <c r="C983" s="141" t="s">
        <v>0</v>
      </c>
      <c r="D983" s="143" t="s">
        <v>8</v>
      </c>
      <c r="E983" s="144"/>
      <c r="F983" s="145"/>
      <c r="G983" s="146" t="s">
        <v>327</v>
      </c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29.25" thickBot="1" x14ac:dyDescent="0.3">
      <c r="A984" s="142"/>
      <c r="B984" s="142"/>
      <c r="C984" s="142"/>
      <c r="D984" s="49" t="s">
        <v>1</v>
      </c>
      <c r="E984" s="49" t="s">
        <v>2</v>
      </c>
      <c r="F984" s="28" t="s">
        <v>3</v>
      </c>
      <c r="G984" s="147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30.75" thickBot="1" x14ac:dyDescent="0.3">
      <c r="A985" s="5" t="s">
        <v>51</v>
      </c>
      <c r="B985" s="22" t="s">
        <v>207</v>
      </c>
      <c r="C985" s="22" t="s">
        <v>65</v>
      </c>
      <c r="D985" s="23">
        <v>1.63</v>
      </c>
      <c r="E985" s="23">
        <v>7.03</v>
      </c>
      <c r="F985" s="23">
        <v>14.2</v>
      </c>
      <c r="G985" s="23">
        <v>124.18</v>
      </c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15.75" thickBot="1" x14ac:dyDescent="0.3">
      <c r="A986" s="34" t="s">
        <v>5</v>
      </c>
      <c r="B986" s="35" t="s">
        <v>161</v>
      </c>
      <c r="C986" s="37">
        <v>35</v>
      </c>
      <c r="D986" s="37">
        <v>2.7</v>
      </c>
      <c r="E986" s="37">
        <v>0.49</v>
      </c>
      <c r="F986" s="37">
        <v>18.37</v>
      </c>
      <c r="G986" s="37">
        <v>76.3</v>
      </c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30.75" thickBot="1" x14ac:dyDescent="0.3">
      <c r="A987" s="40" t="s">
        <v>109</v>
      </c>
      <c r="B987" s="41" t="s">
        <v>237</v>
      </c>
      <c r="C987" s="42">
        <v>75</v>
      </c>
      <c r="D987" s="41">
        <v>16.78</v>
      </c>
      <c r="E987" s="41">
        <v>11.45</v>
      </c>
      <c r="F987" s="41">
        <v>4.49</v>
      </c>
      <c r="G987" s="41">
        <v>208.84</v>
      </c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15.75" thickBot="1" x14ac:dyDescent="0.3">
      <c r="A988" s="47" t="s">
        <v>70</v>
      </c>
      <c r="B988" s="48" t="s">
        <v>187</v>
      </c>
      <c r="C988" s="23">
        <v>80</v>
      </c>
      <c r="D988" s="48">
        <v>1.62</v>
      </c>
      <c r="E988" s="48">
        <v>0.08</v>
      </c>
      <c r="F988" s="48">
        <v>14.82</v>
      </c>
      <c r="G988" s="48">
        <v>65.61</v>
      </c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15.75" thickBot="1" x14ac:dyDescent="0.3">
      <c r="A989" s="47" t="s">
        <v>90</v>
      </c>
      <c r="B989" s="48" t="s">
        <v>189</v>
      </c>
      <c r="C989" s="23">
        <v>40</v>
      </c>
      <c r="D989" s="48">
        <v>0.32</v>
      </c>
      <c r="E989" s="48">
        <v>0.08</v>
      </c>
      <c r="F989" s="48">
        <v>0.92</v>
      </c>
      <c r="G989" s="48">
        <v>4.4000000000000004</v>
      </c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15.75" thickBot="1" x14ac:dyDescent="0.3">
      <c r="A990" s="47" t="s">
        <v>111</v>
      </c>
      <c r="B990" s="48" t="s">
        <v>164</v>
      </c>
      <c r="C990" s="23">
        <v>30</v>
      </c>
      <c r="D990" s="48">
        <v>0.3</v>
      </c>
      <c r="E990" s="48">
        <v>0.06</v>
      </c>
      <c r="F990" s="48">
        <v>1.23</v>
      </c>
      <c r="G990" s="48">
        <v>5.0999999999999996</v>
      </c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15.75" thickBot="1" x14ac:dyDescent="0.3">
      <c r="A991" s="5" t="s">
        <v>42</v>
      </c>
      <c r="B991" s="22"/>
      <c r="C991" s="22" t="s">
        <v>24</v>
      </c>
      <c r="D991" s="23"/>
      <c r="E991" s="23"/>
      <c r="F991" s="23"/>
      <c r="G991" s="23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15.75" thickBot="1" x14ac:dyDescent="0.3">
      <c r="A992" s="5" t="s">
        <v>156</v>
      </c>
      <c r="B992" s="22" t="s">
        <v>157</v>
      </c>
      <c r="C992" s="22" t="s">
        <v>21</v>
      </c>
      <c r="D992" s="23">
        <v>1.08</v>
      </c>
      <c r="E992" s="23">
        <v>0.42</v>
      </c>
      <c r="F992" s="23">
        <v>20.55</v>
      </c>
      <c r="G992" s="23">
        <v>82.5</v>
      </c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15.75" thickBot="1" x14ac:dyDescent="0.3">
      <c r="A993" s="137" t="s">
        <v>84</v>
      </c>
      <c r="B993" s="138"/>
      <c r="C993" s="139"/>
      <c r="D993" s="28">
        <f>SUM(D985:D992)</f>
        <v>24.43</v>
      </c>
      <c r="E993" s="28">
        <f>SUM(E985:E992)</f>
        <v>19.609999999999996</v>
      </c>
      <c r="F993" s="28">
        <f>SUM(F985:F992)</f>
        <v>74.58</v>
      </c>
      <c r="G993" s="28">
        <f>SUM(G985:G992)</f>
        <v>566.93000000000006</v>
      </c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15.75" thickBot="1" x14ac:dyDescent="0.3">
      <c r="A994" s="140" t="s">
        <v>13</v>
      </c>
      <c r="B994" s="140"/>
      <c r="C994" s="140"/>
      <c r="D994" s="140"/>
      <c r="E994" s="140"/>
      <c r="F994" s="140"/>
      <c r="G994" s="140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15.75" customHeight="1" thickBot="1" x14ac:dyDescent="0.3">
      <c r="A995" s="141" t="s">
        <v>6</v>
      </c>
      <c r="B995" s="141" t="s">
        <v>7</v>
      </c>
      <c r="C995" s="141" t="s">
        <v>0</v>
      </c>
      <c r="D995" s="143" t="s">
        <v>8</v>
      </c>
      <c r="E995" s="144"/>
      <c r="F995" s="145"/>
      <c r="G995" s="146" t="s">
        <v>327</v>
      </c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29.25" thickBot="1" x14ac:dyDescent="0.3">
      <c r="A996" s="142"/>
      <c r="B996" s="142"/>
      <c r="C996" s="142"/>
      <c r="D996" s="49" t="s">
        <v>1</v>
      </c>
      <c r="E996" s="49" t="s">
        <v>2</v>
      </c>
      <c r="F996" s="28" t="s">
        <v>3</v>
      </c>
      <c r="G996" s="147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30.75" thickBot="1" x14ac:dyDescent="0.3">
      <c r="A997" s="5" t="s">
        <v>280</v>
      </c>
      <c r="B997" s="22" t="s">
        <v>238</v>
      </c>
      <c r="C997" s="22" t="s">
        <v>24</v>
      </c>
      <c r="D997" s="23">
        <v>12.16</v>
      </c>
      <c r="E997" s="23">
        <v>9.2100000000000009</v>
      </c>
      <c r="F997" s="23">
        <v>33.43</v>
      </c>
      <c r="G997" s="23">
        <v>263.74</v>
      </c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15.75" thickBot="1" x14ac:dyDescent="0.3">
      <c r="A998" s="5" t="s">
        <v>139</v>
      </c>
      <c r="B998" s="22" t="s">
        <v>247</v>
      </c>
      <c r="C998" s="22" t="s">
        <v>98</v>
      </c>
      <c r="D998" s="23">
        <v>0.44</v>
      </c>
      <c r="E998" s="23">
        <v>5.4</v>
      </c>
      <c r="F998" s="23">
        <v>6.55</v>
      </c>
      <c r="G998" s="23">
        <v>76.44</v>
      </c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30.75" thickBot="1" x14ac:dyDescent="0.3">
      <c r="A999" s="5" t="s">
        <v>37</v>
      </c>
      <c r="B999" s="22" t="s">
        <v>191</v>
      </c>
      <c r="C999" s="23">
        <v>200</v>
      </c>
      <c r="D999" s="24"/>
      <c r="E999" s="24"/>
      <c r="F999" s="23"/>
      <c r="G999" s="23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15.75" thickBot="1" x14ac:dyDescent="0.3">
      <c r="A1000" s="137" t="s">
        <v>84</v>
      </c>
      <c r="B1000" s="138"/>
      <c r="C1000" s="139"/>
      <c r="D1000" s="49">
        <f>SUM(D997:D999)</f>
        <v>12.6</v>
      </c>
      <c r="E1000" s="28">
        <f>SUM(E997:E999)</f>
        <v>14.610000000000001</v>
      </c>
      <c r="F1000" s="28">
        <f>SUM(F997:F999)</f>
        <v>39.979999999999997</v>
      </c>
      <c r="G1000" s="28">
        <f>SUM(G997:G999)</f>
        <v>340.18</v>
      </c>
      <c r="H1000" s="1"/>
      <c r="I1000" s="1"/>
      <c r="J1000" s="1"/>
      <c r="K1000" s="1"/>
      <c r="L1000" s="1"/>
      <c r="M1000" s="1"/>
      <c r="N1000" s="1"/>
      <c r="O1000" s="1"/>
      <c r="P1000" s="1"/>
    </row>
    <row r="1001" spans="1:16" ht="15.75" thickBot="1" x14ac:dyDescent="0.3">
      <c r="A1001" s="148" t="s">
        <v>376</v>
      </c>
      <c r="B1001" s="148"/>
      <c r="C1001" s="148"/>
      <c r="D1001" s="148"/>
      <c r="E1001" s="148"/>
      <c r="F1001" s="148"/>
      <c r="G1001" s="148"/>
    </row>
    <row r="1002" spans="1:16" ht="15.75" customHeight="1" thickBot="1" x14ac:dyDescent="0.3">
      <c r="A1002" s="141" t="s">
        <v>6</v>
      </c>
      <c r="B1002" s="141" t="s">
        <v>7</v>
      </c>
      <c r="C1002" s="141" t="s">
        <v>0</v>
      </c>
      <c r="D1002" s="143" t="s">
        <v>8</v>
      </c>
      <c r="E1002" s="144"/>
      <c r="F1002" s="145"/>
      <c r="G1002" s="146" t="s">
        <v>327</v>
      </c>
    </row>
    <row r="1003" spans="1:16" ht="30" thickBot="1" x14ac:dyDescent="0.3">
      <c r="A1003" s="142"/>
      <c r="B1003" s="142"/>
      <c r="C1003" s="142"/>
      <c r="D1003" s="76" t="s">
        <v>1</v>
      </c>
      <c r="E1003" s="76" t="s">
        <v>2</v>
      </c>
      <c r="F1003" s="28" t="s">
        <v>3</v>
      </c>
      <c r="G1003" s="147"/>
    </row>
    <row r="1004" spans="1:16" s="1" customFormat="1" ht="30.75" thickBot="1" x14ac:dyDescent="0.3">
      <c r="A1004" s="5" t="s">
        <v>356</v>
      </c>
      <c r="B1004" s="22" t="s">
        <v>355</v>
      </c>
      <c r="C1004" s="22" t="s">
        <v>24</v>
      </c>
      <c r="D1004" s="23">
        <v>6.05</v>
      </c>
      <c r="E1004" s="23">
        <v>5.43</v>
      </c>
      <c r="F1004" s="23">
        <v>27.71</v>
      </c>
      <c r="G1004" s="23">
        <v>187.65</v>
      </c>
    </row>
    <row r="1005" spans="1:16" s="1" customFormat="1" ht="15.75" thickBot="1" x14ac:dyDescent="0.3">
      <c r="A1005" s="5" t="s">
        <v>323</v>
      </c>
      <c r="B1005" s="22" t="s">
        <v>166</v>
      </c>
      <c r="C1005" s="22" t="s">
        <v>24</v>
      </c>
      <c r="D1005" s="23">
        <v>0.2</v>
      </c>
      <c r="E1005" s="23">
        <v>0.14000000000000001</v>
      </c>
      <c r="F1005" s="23">
        <v>6.49</v>
      </c>
      <c r="G1005" s="23">
        <v>27.03</v>
      </c>
    </row>
    <row r="1006" spans="1:16" ht="15.75" thickBot="1" x14ac:dyDescent="0.3">
      <c r="A1006" s="137" t="s">
        <v>84</v>
      </c>
      <c r="B1006" s="138"/>
      <c r="C1006" s="139"/>
      <c r="D1006" s="49">
        <f>SUM(D1004:D1005)</f>
        <v>6.25</v>
      </c>
      <c r="E1006" s="28">
        <f>SUM(E1004:E1005)</f>
        <v>5.5699999999999994</v>
      </c>
      <c r="F1006" s="28">
        <f>SUM(F1004:F1005)</f>
        <v>34.200000000000003</v>
      </c>
      <c r="G1006" s="28">
        <f>SUM(G1004:G1005)</f>
        <v>214.68</v>
      </c>
    </row>
    <row r="1007" spans="1:16" ht="15.75" thickBot="1" x14ac:dyDescent="0.3">
      <c r="A1007" s="149" t="s">
        <v>85</v>
      </c>
      <c r="B1007" s="150"/>
      <c r="C1007" s="151"/>
      <c r="D1007" s="30">
        <f>D1006+D1000+D993+D981</f>
        <v>54.480000000000004</v>
      </c>
      <c r="E1007" s="30">
        <f>E1006+E1000+E993+E981</f>
        <v>52.649999999999991</v>
      </c>
      <c r="F1007" s="30">
        <f>F1006+F1000+F993+F981</f>
        <v>198.60999999999999</v>
      </c>
      <c r="G1007" s="30">
        <f>G1006+G1000+G993+G981</f>
        <v>1471.11</v>
      </c>
    </row>
    <row r="1008" spans="1:16" x14ac:dyDescent="0.25">
      <c r="A1008" s="26"/>
      <c r="B1008" s="54"/>
      <c r="C1008" s="26"/>
      <c r="D1008" s="26"/>
      <c r="E1008" s="26"/>
      <c r="F1008" s="26"/>
      <c r="G1008" s="26"/>
      <c r="H1008" s="1"/>
      <c r="I1008" s="1"/>
      <c r="J1008" s="1"/>
      <c r="K1008" s="1"/>
      <c r="L1008" s="1"/>
      <c r="M1008" s="1"/>
      <c r="N1008" s="1"/>
      <c r="O1008" s="1"/>
      <c r="P1008" s="1"/>
    </row>
    <row r="1009" spans="1:16" x14ac:dyDescent="0.25">
      <c r="A1009" s="136" t="s">
        <v>263</v>
      </c>
      <c r="B1009" s="136"/>
      <c r="C1009" s="136"/>
      <c r="D1009" s="136"/>
      <c r="E1009" s="136"/>
      <c r="F1009" s="136"/>
      <c r="G1009" s="136"/>
      <c r="H1009" s="1"/>
      <c r="I1009" s="1"/>
      <c r="J1009" s="1"/>
      <c r="K1009" s="1"/>
      <c r="L1009" s="1"/>
      <c r="M1009" s="1"/>
      <c r="N1009" s="1"/>
      <c r="O1009" s="1"/>
      <c r="P1009" s="1"/>
    </row>
    <row r="1010" spans="1:16" x14ac:dyDescent="0.25">
      <c r="A1010" s="99"/>
      <c r="B1010" s="99"/>
      <c r="C1010" s="99"/>
      <c r="D1010" s="99"/>
      <c r="E1010" s="99"/>
      <c r="F1010" s="99"/>
      <c r="G1010" s="99"/>
      <c r="H1010" s="1"/>
      <c r="I1010" s="1"/>
      <c r="J1010" s="1"/>
      <c r="K1010" s="1"/>
      <c r="L1010" s="1"/>
      <c r="M1010" s="1"/>
      <c r="N1010" s="1"/>
      <c r="O1010" s="1"/>
      <c r="P1010" s="1"/>
    </row>
    <row r="1011" spans="1:16" x14ac:dyDescent="0.25">
      <c r="A1011" s="99"/>
      <c r="B1011" s="99"/>
      <c r="C1011" s="99"/>
      <c r="D1011" s="99"/>
      <c r="E1011" s="99"/>
      <c r="F1011" s="99"/>
      <c r="G1011" s="99"/>
      <c r="H1011" s="1"/>
      <c r="I1011" s="1"/>
      <c r="J1011" s="1"/>
      <c r="K1011" s="1"/>
      <c r="L1011" s="1"/>
      <c r="M1011" s="1"/>
      <c r="N1011" s="1"/>
      <c r="O1011" s="1"/>
      <c r="P1011" s="1"/>
    </row>
    <row r="1012" spans="1:16" x14ac:dyDescent="0.25">
      <c r="A1012" s="153">
        <v>25</v>
      </c>
      <c r="B1012" s="153"/>
      <c r="C1012" s="153"/>
      <c r="D1012" s="153"/>
      <c r="E1012" s="153"/>
      <c r="F1012" s="153"/>
      <c r="G1012" s="153"/>
      <c r="H1012" s="1"/>
      <c r="I1012" s="1"/>
      <c r="J1012" s="1"/>
      <c r="K1012" s="1"/>
      <c r="L1012" s="1"/>
      <c r="M1012" s="1"/>
      <c r="N1012" s="1"/>
      <c r="O1012" s="1"/>
      <c r="P1012" s="1"/>
    </row>
    <row r="1013" spans="1:16" ht="15.75" x14ac:dyDescent="0.25">
      <c r="A1013" s="15" t="s">
        <v>58</v>
      </c>
      <c r="B1013" s="54"/>
      <c r="C1013" s="26"/>
      <c r="D1013" s="26"/>
      <c r="E1013" s="26"/>
      <c r="F1013" s="26"/>
      <c r="G1013" s="26"/>
      <c r="H1013" s="1"/>
      <c r="I1013" s="1"/>
      <c r="J1013" s="1"/>
      <c r="K1013" s="1"/>
      <c r="L1013" s="1"/>
      <c r="M1013" s="1"/>
      <c r="N1013" s="1"/>
      <c r="O1013" s="1"/>
      <c r="P1013" s="1"/>
    </row>
    <row r="1014" spans="1:16" ht="15.75" x14ac:dyDescent="0.25">
      <c r="A1014" s="15" t="s">
        <v>18</v>
      </c>
      <c r="B1014" s="54"/>
      <c r="C1014" s="26"/>
      <c r="D1014" s="26"/>
      <c r="E1014" s="26"/>
      <c r="F1014" s="26"/>
      <c r="G1014" s="26"/>
      <c r="H1014" s="1"/>
      <c r="I1014" s="1"/>
      <c r="J1014" s="1"/>
      <c r="K1014" s="1"/>
      <c r="L1014" s="1"/>
      <c r="M1014" s="1"/>
      <c r="N1014" s="1"/>
      <c r="O1014" s="1"/>
      <c r="P1014" s="1"/>
    </row>
    <row r="1015" spans="1:16" ht="15.75" thickBot="1" x14ac:dyDescent="0.3">
      <c r="A1015" s="140" t="s">
        <v>11</v>
      </c>
      <c r="B1015" s="140"/>
      <c r="C1015" s="140"/>
      <c r="D1015" s="140"/>
      <c r="E1015" s="140"/>
      <c r="F1015" s="140"/>
      <c r="G1015" s="140"/>
      <c r="H1015" s="1"/>
      <c r="I1015" s="1"/>
      <c r="J1015" s="1"/>
      <c r="K1015" s="1"/>
      <c r="L1015" s="1"/>
      <c r="M1015" s="1"/>
      <c r="N1015" s="1"/>
      <c r="O1015" s="1"/>
      <c r="P1015" s="1"/>
    </row>
    <row r="1016" spans="1:16" ht="15.75" customHeight="1" thickBot="1" x14ac:dyDescent="0.3">
      <c r="A1016" s="141" t="s">
        <v>6</v>
      </c>
      <c r="B1016" s="141" t="s">
        <v>7</v>
      </c>
      <c r="C1016" s="141" t="s">
        <v>0</v>
      </c>
      <c r="D1016" s="143" t="s">
        <v>8</v>
      </c>
      <c r="E1016" s="144"/>
      <c r="F1016" s="145"/>
      <c r="G1016" s="146" t="s">
        <v>327</v>
      </c>
      <c r="H1016" s="1"/>
      <c r="I1016" s="1"/>
      <c r="J1016" s="1"/>
      <c r="K1016" s="1"/>
      <c r="L1016" s="1"/>
      <c r="M1016" s="1"/>
      <c r="N1016" s="1"/>
      <c r="O1016" s="1"/>
      <c r="P1016" s="1"/>
    </row>
    <row r="1017" spans="1:16" ht="29.25" thickBot="1" x14ac:dyDescent="0.3">
      <c r="A1017" s="142"/>
      <c r="B1017" s="142"/>
      <c r="C1017" s="142"/>
      <c r="D1017" s="49" t="s">
        <v>1</v>
      </c>
      <c r="E1017" s="49" t="s">
        <v>2</v>
      </c>
      <c r="F1017" s="28" t="s">
        <v>3</v>
      </c>
      <c r="G1017" s="147"/>
      <c r="H1017" s="1"/>
      <c r="I1017" s="1"/>
      <c r="J1017" s="1"/>
      <c r="K1017" s="1"/>
      <c r="L1017" s="1"/>
      <c r="M1017" s="1"/>
      <c r="N1017" s="1"/>
      <c r="O1017" s="1"/>
      <c r="P1017" s="1"/>
    </row>
    <row r="1018" spans="1:16" ht="15.75" thickBot="1" x14ac:dyDescent="0.3">
      <c r="A1018" s="5" t="s">
        <v>348</v>
      </c>
      <c r="B1018" s="22" t="s">
        <v>350</v>
      </c>
      <c r="C1018" s="23">
        <v>100</v>
      </c>
      <c r="D1018" s="23">
        <v>12.04</v>
      </c>
      <c r="E1018" s="23">
        <v>14.35</v>
      </c>
      <c r="F1018" s="23">
        <v>9.19</v>
      </c>
      <c r="G1018" s="23">
        <v>212.84</v>
      </c>
      <c r="H1018" s="1"/>
      <c r="I1018" s="1"/>
      <c r="J1018" s="1"/>
      <c r="K1018" s="1"/>
      <c r="L1018" s="1"/>
      <c r="M1018" s="1"/>
      <c r="N1018" s="1"/>
      <c r="O1018" s="1"/>
      <c r="P1018" s="1"/>
    </row>
    <row r="1019" spans="1:16" ht="30.75" thickBot="1" x14ac:dyDescent="0.3">
      <c r="A1019" s="5" t="s">
        <v>349</v>
      </c>
      <c r="B1019" s="22" t="s">
        <v>338</v>
      </c>
      <c r="C1019" s="23">
        <v>50</v>
      </c>
      <c r="D1019" s="23">
        <v>0.61</v>
      </c>
      <c r="E1019" s="23">
        <v>2.2000000000000002</v>
      </c>
      <c r="F1019" s="23">
        <v>1.73</v>
      </c>
      <c r="G1019" s="23">
        <v>27.21</v>
      </c>
      <c r="H1019" s="1"/>
      <c r="I1019" s="1"/>
      <c r="J1019" s="1"/>
      <c r="K1019" s="1"/>
      <c r="L1019" s="1"/>
      <c r="M1019" s="1"/>
      <c r="N1019" s="1"/>
      <c r="O1019" s="1"/>
      <c r="P1019" s="1"/>
    </row>
    <row r="1020" spans="1:16" ht="15.75" thickBot="1" x14ac:dyDescent="0.3">
      <c r="A1020" s="5" t="s">
        <v>151</v>
      </c>
      <c r="B1020" s="22" t="s">
        <v>262</v>
      </c>
      <c r="C1020" s="22" t="s">
        <v>63</v>
      </c>
      <c r="D1020" s="23">
        <v>1.9</v>
      </c>
      <c r="E1020" s="23">
        <v>6.06</v>
      </c>
      <c r="F1020" s="23">
        <v>19.03</v>
      </c>
      <c r="G1020" s="23">
        <v>132.93</v>
      </c>
      <c r="H1020" s="1"/>
      <c r="I1020" s="1"/>
      <c r="J1020" s="1"/>
      <c r="K1020" s="1"/>
      <c r="L1020" s="1"/>
      <c r="M1020" s="1"/>
      <c r="N1020" s="1"/>
      <c r="O1020" s="1"/>
      <c r="P1020" s="1"/>
    </row>
    <row r="1021" spans="1:16" ht="32.25" customHeight="1" thickBot="1" x14ac:dyDescent="0.3">
      <c r="A1021" s="5" t="s">
        <v>37</v>
      </c>
      <c r="B1021" s="22" t="s">
        <v>191</v>
      </c>
      <c r="C1021" s="23">
        <v>200</v>
      </c>
      <c r="D1021" s="24"/>
      <c r="E1021" s="24"/>
      <c r="F1021" s="23"/>
      <c r="G1021" s="23"/>
      <c r="H1021" s="1"/>
      <c r="I1021" s="1"/>
      <c r="J1021" s="1"/>
      <c r="K1021" s="1"/>
      <c r="L1021" s="1"/>
      <c r="M1021" s="1"/>
      <c r="N1021" s="1"/>
      <c r="O1021" s="1"/>
      <c r="P1021" s="1"/>
    </row>
    <row r="1022" spans="1:16" ht="15.75" thickBot="1" x14ac:dyDescent="0.3">
      <c r="A1022" s="137" t="s">
        <v>84</v>
      </c>
      <c r="B1022" s="138"/>
      <c r="C1022" s="139"/>
      <c r="D1022" s="28">
        <f>SUM(D1018:D1021)</f>
        <v>14.549999999999999</v>
      </c>
      <c r="E1022" s="28">
        <f>SUM(E1018:E1021)</f>
        <v>22.61</v>
      </c>
      <c r="F1022" s="28">
        <f>SUM(F1018:F1021)</f>
        <v>29.950000000000003</v>
      </c>
      <c r="G1022" s="28">
        <f>SUM(G1018:G1021)</f>
        <v>372.98</v>
      </c>
      <c r="H1022" s="1"/>
      <c r="I1022" s="1"/>
      <c r="J1022" s="1"/>
      <c r="K1022" s="1"/>
      <c r="L1022" s="1"/>
      <c r="M1022" s="1"/>
      <c r="N1022" s="1"/>
      <c r="O1022" s="1"/>
      <c r="P1022" s="1"/>
    </row>
    <row r="1023" spans="1:16" ht="15.75" thickBot="1" x14ac:dyDescent="0.3">
      <c r="A1023" s="140" t="s">
        <v>12</v>
      </c>
      <c r="B1023" s="140"/>
      <c r="C1023" s="140"/>
      <c r="D1023" s="140"/>
      <c r="E1023" s="140"/>
      <c r="F1023" s="140"/>
      <c r="G1023" s="140"/>
      <c r="H1023" s="1"/>
      <c r="I1023" s="1"/>
      <c r="J1023" s="1"/>
      <c r="K1023" s="1"/>
      <c r="L1023" s="1"/>
      <c r="M1023" s="1"/>
      <c r="N1023" s="1"/>
      <c r="O1023" s="1"/>
      <c r="P1023" s="1"/>
    </row>
    <row r="1024" spans="1:16" ht="15.75" customHeight="1" thickBot="1" x14ac:dyDescent="0.3">
      <c r="A1024" s="141" t="s">
        <v>6</v>
      </c>
      <c r="B1024" s="141" t="s">
        <v>7</v>
      </c>
      <c r="C1024" s="141" t="s">
        <v>0</v>
      </c>
      <c r="D1024" s="143" t="s">
        <v>8</v>
      </c>
      <c r="E1024" s="144"/>
      <c r="F1024" s="145"/>
      <c r="G1024" s="146" t="s">
        <v>327</v>
      </c>
      <c r="H1024" s="1"/>
      <c r="I1024" s="1"/>
      <c r="J1024" s="1"/>
      <c r="K1024" s="1"/>
      <c r="L1024" s="1"/>
      <c r="M1024" s="1"/>
      <c r="N1024" s="1"/>
      <c r="O1024" s="1"/>
      <c r="P1024" s="1"/>
    </row>
    <row r="1025" spans="1:16" ht="29.25" thickBot="1" x14ac:dyDescent="0.3">
      <c r="A1025" s="142"/>
      <c r="B1025" s="142"/>
      <c r="C1025" s="142"/>
      <c r="D1025" s="49" t="s">
        <v>1</v>
      </c>
      <c r="E1025" s="49" t="s">
        <v>2</v>
      </c>
      <c r="F1025" s="28" t="s">
        <v>3</v>
      </c>
      <c r="G1025" s="147"/>
      <c r="H1025" s="1"/>
      <c r="I1025" s="1"/>
      <c r="J1025" s="1"/>
      <c r="K1025" s="1"/>
      <c r="L1025" s="1"/>
      <c r="M1025" s="1"/>
      <c r="N1025" s="1"/>
      <c r="O1025" s="1"/>
      <c r="P1025" s="1"/>
    </row>
    <row r="1026" spans="1:16" ht="45.75" thickBot="1" x14ac:dyDescent="0.3">
      <c r="A1026" s="5" t="s">
        <v>43</v>
      </c>
      <c r="B1026" s="22" t="s">
        <v>174</v>
      </c>
      <c r="C1026" s="22" t="s">
        <v>65</v>
      </c>
      <c r="D1026" s="23">
        <v>2.97</v>
      </c>
      <c r="E1026" s="23">
        <v>6.96</v>
      </c>
      <c r="F1026" s="23">
        <v>20.38</v>
      </c>
      <c r="G1026" s="23">
        <v>151.55000000000001</v>
      </c>
      <c r="H1026" s="1"/>
      <c r="I1026" s="1"/>
      <c r="J1026" s="1"/>
      <c r="K1026" s="1"/>
      <c r="L1026" s="1"/>
      <c r="M1026" s="1"/>
      <c r="N1026" s="1"/>
      <c r="O1026" s="1"/>
      <c r="P1026" s="1"/>
    </row>
    <row r="1027" spans="1:16" ht="15.75" thickBot="1" x14ac:dyDescent="0.3">
      <c r="A1027" s="5" t="s">
        <v>5</v>
      </c>
      <c r="B1027" s="22" t="s">
        <v>161</v>
      </c>
      <c r="C1027" s="23">
        <v>35</v>
      </c>
      <c r="D1027" s="23">
        <v>2.7</v>
      </c>
      <c r="E1027" s="23">
        <v>0.49</v>
      </c>
      <c r="F1027" s="23">
        <v>18.37</v>
      </c>
      <c r="G1027" s="23">
        <v>76.3</v>
      </c>
      <c r="H1027" s="1"/>
      <c r="I1027" s="1"/>
      <c r="J1027" s="1"/>
      <c r="K1027" s="1"/>
      <c r="L1027" s="1"/>
      <c r="M1027" s="1"/>
      <c r="N1027" s="1"/>
      <c r="O1027" s="1"/>
      <c r="P1027" s="1"/>
    </row>
    <row r="1028" spans="1:16" ht="15.75" thickBot="1" x14ac:dyDescent="0.3">
      <c r="A1028" s="5" t="s">
        <v>73</v>
      </c>
      <c r="B1028" s="22" t="s">
        <v>351</v>
      </c>
      <c r="C1028" s="22" t="s">
        <v>97</v>
      </c>
      <c r="D1028" s="23">
        <v>15.7</v>
      </c>
      <c r="E1028" s="23">
        <v>10.3</v>
      </c>
      <c r="F1028" s="23">
        <v>6.77</v>
      </c>
      <c r="G1028" s="23">
        <v>180.85</v>
      </c>
      <c r="H1028" s="1"/>
      <c r="I1028" s="1"/>
      <c r="J1028" s="1"/>
      <c r="K1028" s="1"/>
      <c r="L1028" s="1"/>
      <c r="M1028" s="1"/>
      <c r="N1028" s="1"/>
      <c r="O1028" s="1"/>
      <c r="P1028" s="1"/>
    </row>
    <row r="1029" spans="1:16" ht="15.75" thickBot="1" x14ac:dyDescent="0.3">
      <c r="A1029" s="5" t="s">
        <v>94</v>
      </c>
      <c r="B1029" s="22" t="s">
        <v>199</v>
      </c>
      <c r="C1029" s="22" t="s">
        <v>97</v>
      </c>
      <c r="D1029" s="23">
        <v>2.0299999999999998</v>
      </c>
      <c r="E1029" s="23">
        <v>2.91</v>
      </c>
      <c r="F1029" s="23">
        <v>11.78</v>
      </c>
      <c r="G1029" s="23">
        <v>79.19</v>
      </c>
      <c r="H1029" s="1"/>
      <c r="I1029" s="1"/>
      <c r="J1029" s="1"/>
      <c r="K1029" s="1"/>
      <c r="L1029" s="1"/>
      <c r="M1029" s="1"/>
      <c r="N1029" s="1"/>
      <c r="O1029" s="1"/>
      <c r="P1029" s="1"/>
    </row>
    <row r="1030" spans="1:16" ht="30.75" thickBot="1" x14ac:dyDescent="0.3">
      <c r="A1030" s="5" t="s">
        <v>332</v>
      </c>
      <c r="B1030" s="22" t="s">
        <v>200</v>
      </c>
      <c r="C1030" s="22" t="s">
        <v>29</v>
      </c>
      <c r="D1030" s="23">
        <v>1.1100000000000001</v>
      </c>
      <c r="E1030" s="23">
        <v>1.75</v>
      </c>
      <c r="F1030" s="23">
        <v>6.75</v>
      </c>
      <c r="G1030" s="23">
        <v>39.44</v>
      </c>
      <c r="H1030" s="1"/>
      <c r="I1030" s="1"/>
      <c r="J1030" s="1"/>
      <c r="K1030" s="1"/>
      <c r="L1030" s="1"/>
      <c r="M1030" s="1"/>
      <c r="N1030" s="1"/>
      <c r="O1030" s="1"/>
      <c r="P1030" s="1"/>
    </row>
    <row r="1031" spans="1:16" ht="15.75" thickBot="1" x14ac:dyDescent="0.3">
      <c r="A1031" s="5" t="s">
        <v>90</v>
      </c>
      <c r="B1031" s="22" t="s">
        <v>189</v>
      </c>
      <c r="C1031" s="22" t="s">
        <v>98</v>
      </c>
      <c r="D1031" s="23">
        <v>0.2</v>
      </c>
      <c r="E1031" s="23">
        <v>0.04</v>
      </c>
      <c r="F1031" s="23">
        <v>0.82</v>
      </c>
      <c r="G1031" s="23">
        <v>3.4</v>
      </c>
      <c r="H1031" s="1"/>
      <c r="I1031" s="1"/>
      <c r="J1031" s="1"/>
      <c r="K1031" s="1"/>
      <c r="L1031" s="1"/>
      <c r="M1031" s="1"/>
      <c r="N1031" s="1"/>
      <c r="O1031" s="1"/>
      <c r="P1031" s="1"/>
    </row>
    <row r="1032" spans="1:16" ht="15.75" thickBot="1" x14ac:dyDescent="0.3">
      <c r="A1032" s="5" t="s">
        <v>15</v>
      </c>
      <c r="B1032" s="22" t="s">
        <v>190</v>
      </c>
      <c r="C1032" s="22" t="s">
        <v>24</v>
      </c>
      <c r="D1032" s="23">
        <v>0.05</v>
      </c>
      <c r="E1032" s="23">
        <v>0.03</v>
      </c>
      <c r="F1032" s="23">
        <v>0.64</v>
      </c>
      <c r="G1032" s="23">
        <v>2.17</v>
      </c>
      <c r="H1032" s="1"/>
      <c r="I1032" s="1"/>
      <c r="J1032" s="1"/>
      <c r="K1032" s="1"/>
      <c r="L1032" s="1"/>
      <c r="M1032" s="1"/>
      <c r="N1032" s="1"/>
      <c r="O1032" s="1"/>
      <c r="P1032" s="1"/>
    </row>
    <row r="1033" spans="1:16" ht="15.75" thickBot="1" x14ac:dyDescent="0.3">
      <c r="A1033" s="5" t="s">
        <v>156</v>
      </c>
      <c r="B1033" s="22" t="s">
        <v>157</v>
      </c>
      <c r="C1033" s="22" t="s">
        <v>34</v>
      </c>
      <c r="D1033" s="23">
        <v>0.72</v>
      </c>
      <c r="E1033" s="23">
        <v>0.28000000000000003</v>
      </c>
      <c r="F1033" s="23">
        <v>13.7</v>
      </c>
      <c r="G1033" s="23">
        <v>55</v>
      </c>
      <c r="H1033" s="1"/>
      <c r="I1033" s="1"/>
      <c r="J1033" s="1"/>
      <c r="K1033" s="1"/>
      <c r="L1033" s="1"/>
      <c r="M1033" s="1"/>
      <c r="N1033" s="1"/>
      <c r="O1033" s="1"/>
      <c r="P1033" s="1"/>
    </row>
    <row r="1034" spans="1:16" ht="15.75" thickBot="1" x14ac:dyDescent="0.3">
      <c r="A1034" s="137" t="s">
        <v>84</v>
      </c>
      <c r="B1034" s="138"/>
      <c r="C1034" s="139"/>
      <c r="D1034" s="28">
        <f>SUM(D1026:D1033)</f>
        <v>25.479999999999997</v>
      </c>
      <c r="E1034" s="28">
        <f>SUM(E1026:E1033)</f>
        <v>22.76</v>
      </c>
      <c r="F1034" s="28">
        <f>SUM(F1026:F1033)</f>
        <v>79.209999999999994</v>
      </c>
      <c r="G1034" s="28">
        <f>SUM(G1026:G1033)</f>
        <v>587.9</v>
      </c>
      <c r="H1034" s="1"/>
      <c r="I1034" s="1"/>
      <c r="J1034" s="1"/>
      <c r="K1034" s="1"/>
      <c r="L1034" s="1"/>
      <c r="M1034" s="1"/>
      <c r="N1034" s="1"/>
      <c r="O1034" s="1"/>
      <c r="P1034" s="1"/>
    </row>
    <row r="1035" spans="1:16" ht="15.75" thickBot="1" x14ac:dyDescent="0.3">
      <c r="A1035" s="140" t="s">
        <v>13</v>
      </c>
      <c r="B1035" s="140"/>
      <c r="C1035" s="140"/>
      <c r="D1035" s="140"/>
      <c r="E1035" s="140"/>
      <c r="F1035" s="140"/>
      <c r="G1035" s="140"/>
      <c r="H1035" s="1"/>
      <c r="I1035" s="1"/>
      <c r="J1035" s="1"/>
      <c r="K1035" s="1"/>
      <c r="L1035" s="1"/>
      <c r="M1035" s="1"/>
      <c r="N1035" s="1"/>
      <c r="O1035" s="1"/>
      <c r="P1035" s="1"/>
    </row>
    <row r="1036" spans="1:16" ht="15.75" customHeight="1" thickBot="1" x14ac:dyDescent="0.3">
      <c r="A1036" s="141" t="s">
        <v>6</v>
      </c>
      <c r="B1036" s="141" t="s">
        <v>7</v>
      </c>
      <c r="C1036" s="141" t="s">
        <v>0</v>
      </c>
      <c r="D1036" s="143" t="s">
        <v>8</v>
      </c>
      <c r="E1036" s="144"/>
      <c r="F1036" s="145"/>
      <c r="G1036" s="146" t="s">
        <v>327</v>
      </c>
      <c r="H1036" s="1"/>
      <c r="I1036" s="1"/>
      <c r="J1036" s="1"/>
      <c r="K1036" s="1"/>
      <c r="L1036" s="1"/>
      <c r="M1036" s="1"/>
      <c r="N1036" s="1"/>
      <c r="O1036" s="1"/>
      <c r="P1036" s="1"/>
    </row>
    <row r="1037" spans="1:16" ht="29.25" thickBot="1" x14ac:dyDescent="0.3">
      <c r="A1037" s="142"/>
      <c r="B1037" s="142"/>
      <c r="C1037" s="142"/>
      <c r="D1037" s="49" t="s">
        <v>1</v>
      </c>
      <c r="E1037" s="49" t="s">
        <v>2</v>
      </c>
      <c r="F1037" s="28" t="s">
        <v>3</v>
      </c>
      <c r="G1037" s="147"/>
      <c r="H1037" s="1"/>
      <c r="I1037" s="1"/>
      <c r="J1037" s="1"/>
      <c r="K1037" s="1"/>
      <c r="L1037" s="1"/>
      <c r="M1037" s="1"/>
      <c r="N1037" s="1"/>
      <c r="O1037" s="1"/>
      <c r="P1037" s="1"/>
    </row>
    <row r="1038" spans="1:16" ht="45.75" thickBot="1" x14ac:dyDescent="0.3">
      <c r="A1038" s="5" t="s">
        <v>41</v>
      </c>
      <c r="B1038" s="22" t="s">
        <v>201</v>
      </c>
      <c r="C1038" s="22" t="s">
        <v>67</v>
      </c>
      <c r="D1038" s="23">
        <v>6.5</v>
      </c>
      <c r="E1038" s="23">
        <v>4.45</v>
      </c>
      <c r="F1038" s="23">
        <v>42.2</v>
      </c>
      <c r="G1038" s="23">
        <v>234.53</v>
      </c>
      <c r="H1038" s="1"/>
      <c r="I1038" s="1"/>
      <c r="J1038" s="1"/>
      <c r="K1038" s="1"/>
      <c r="L1038" s="1"/>
      <c r="M1038" s="1"/>
      <c r="N1038" s="1"/>
      <c r="O1038" s="1"/>
      <c r="P1038" s="1"/>
    </row>
    <row r="1039" spans="1:16" ht="14.25" customHeight="1" thickBot="1" x14ac:dyDescent="0.3">
      <c r="A1039" s="5" t="s">
        <v>352</v>
      </c>
      <c r="B1039" s="22" t="s">
        <v>319</v>
      </c>
      <c r="C1039" s="22" t="s">
        <v>342</v>
      </c>
      <c r="D1039" s="23">
        <v>2.64</v>
      </c>
      <c r="E1039" s="23">
        <v>3.44</v>
      </c>
      <c r="F1039" s="23">
        <v>8.92</v>
      </c>
      <c r="G1039" s="23">
        <v>76.099999999999994</v>
      </c>
      <c r="H1039" s="1"/>
      <c r="I1039" s="1"/>
      <c r="J1039" s="1"/>
      <c r="K1039" s="1"/>
      <c r="L1039" s="1"/>
      <c r="M1039" s="1"/>
      <c r="N1039" s="1"/>
      <c r="O1039" s="1"/>
      <c r="P1039" s="1"/>
    </row>
    <row r="1040" spans="1:16" ht="17.25" customHeight="1" thickBot="1" x14ac:dyDescent="0.3">
      <c r="A1040" s="34" t="s">
        <v>75</v>
      </c>
      <c r="B1040" s="35" t="s">
        <v>166</v>
      </c>
      <c r="C1040" s="35" t="s">
        <v>24</v>
      </c>
      <c r="D1040" s="37">
        <v>0.2</v>
      </c>
      <c r="E1040" s="37">
        <v>0.14000000000000001</v>
      </c>
      <c r="F1040" s="37">
        <v>0.5</v>
      </c>
      <c r="G1040" s="37">
        <v>3.33</v>
      </c>
      <c r="H1040" s="1"/>
      <c r="I1040" s="1"/>
      <c r="J1040" s="1"/>
      <c r="K1040" s="1"/>
      <c r="L1040" s="1"/>
      <c r="M1040" s="1"/>
      <c r="N1040" s="1"/>
      <c r="O1040" s="1"/>
      <c r="P1040" s="1"/>
    </row>
    <row r="1041" spans="1:16" ht="15.75" thickBot="1" x14ac:dyDescent="0.3">
      <c r="A1041" s="137" t="s">
        <v>84</v>
      </c>
      <c r="B1041" s="138"/>
      <c r="C1041" s="138"/>
      <c r="D1041" s="49">
        <f>SUM(D1038:D1040)</f>
        <v>9.34</v>
      </c>
      <c r="E1041" s="114">
        <f>SUM(E1038:E1040)</f>
        <v>8.0300000000000011</v>
      </c>
      <c r="F1041" s="49">
        <f>SUM(F1038:F1040)</f>
        <v>51.620000000000005</v>
      </c>
      <c r="G1041" s="28">
        <f>SUM(G1038:G1040)</f>
        <v>313.95999999999998</v>
      </c>
      <c r="H1041" s="1"/>
      <c r="I1041" s="1"/>
      <c r="J1041" s="1"/>
      <c r="K1041" s="1"/>
      <c r="L1041" s="1"/>
      <c r="M1041" s="1"/>
      <c r="N1041" s="1"/>
      <c r="O1041" s="1"/>
      <c r="P1041" s="1"/>
    </row>
    <row r="1042" spans="1:16" s="77" customFormat="1" x14ac:dyDescent="0.25">
      <c r="A1042" s="107"/>
      <c r="B1042" s="107"/>
      <c r="C1042" s="107"/>
      <c r="D1042" s="62"/>
      <c r="E1042" s="62"/>
      <c r="F1042" s="62"/>
      <c r="G1042" s="62"/>
      <c r="H1042" s="17"/>
      <c r="I1042" s="17"/>
      <c r="J1042" s="17"/>
      <c r="K1042" s="17"/>
      <c r="L1042" s="17"/>
      <c r="M1042" s="17"/>
      <c r="N1042" s="17"/>
      <c r="O1042" s="17"/>
      <c r="P1042" s="17"/>
    </row>
    <row r="1043" spans="1:16" s="77" customFormat="1" x14ac:dyDescent="0.25">
      <c r="A1043" s="107"/>
      <c r="B1043" s="107"/>
      <c r="C1043" s="107"/>
      <c r="D1043" s="62"/>
      <c r="E1043" s="62"/>
      <c r="F1043" s="62"/>
      <c r="G1043" s="62"/>
      <c r="H1043" s="17"/>
      <c r="I1043" s="17"/>
      <c r="J1043" s="17"/>
      <c r="K1043" s="17"/>
      <c r="L1043" s="17"/>
      <c r="M1043" s="17"/>
      <c r="N1043" s="17"/>
      <c r="O1043" s="17"/>
      <c r="P1043" s="17"/>
    </row>
    <row r="1044" spans="1:16" s="77" customFormat="1" x14ac:dyDescent="0.25">
      <c r="A1044" s="107"/>
      <c r="B1044" s="107"/>
      <c r="C1044" s="107"/>
      <c r="D1044" s="62"/>
      <c r="E1044" s="62"/>
      <c r="F1044" s="62"/>
      <c r="G1044" s="62"/>
      <c r="H1044" s="17"/>
      <c r="I1044" s="17"/>
      <c r="J1044" s="17"/>
      <c r="K1044" s="17"/>
      <c r="L1044" s="17"/>
      <c r="M1044" s="17"/>
      <c r="N1044" s="17"/>
      <c r="O1044" s="17"/>
      <c r="P1044" s="17"/>
    </row>
    <row r="1045" spans="1:16" s="77" customFormat="1" x14ac:dyDescent="0.25">
      <c r="A1045" s="107"/>
      <c r="B1045" s="107"/>
      <c r="C1045" s="107"/>
      <c r="D1045" s="62"/>
      <c r="E1045" s="62"/>
      <c r="F1045" s="62"/>
      <c r="G1045" s="62"/>
      <c r="H1045" s="17"/>
      <c r="I1045" s="17"/>
      <c r="J1045" s="17"/>
      <c r="K1045" s="17"/>
      <c r="L1045" s="17"/>
      <c r="M1045" s="17"/>
      <c r="N1045" s="17"/>
      <c r="O1045" s="17"/>
      <c r="P1045" s="17"/>
    </row>
    <row r="1046" spans="1:16" s="77" customFormat="1" x14ac:dyDescent="0.25">
      <c r="A1046" s="107"/>
      <c r="B1046" s="107"/>
      <c r="C1046" s="107"/>
      <c r="D1046" s="62"/>
      <c r="E1046" s="62"/>
      <c r="F1046" s="62"/>
      <c r="G1046" s="62"/>
      <c r="H1046" s="17"/>
      <c r="I1046" s="17"/>
      <c r="J1046" s="17"/>
      <c r="K1046" s="17"/>
      <c r="L1046" s="17"/>
      <c r="M1046" s="17"/>
      <c r="N1046" s="17"/>
      <c r="O1046" s="17"/>
      <c r="P1046" s="17"/>
    </row>
    <row r="1047" spans="1:16" s="77" customFormat="1" x14ac:dyDescent="0.25">
      <c r="A1047" s="107"/>
      <c r="B1047" s="107"/>
      <c r="C1047" s="107"/>
      <c r="D1047" s="62"/>
      <c r="E1047" s="62"/>
      <c r="F1047" s="62"/>
      <c r="G1047" s="62"/>
      <c r="H1047" s="17"/>
      <c r="I1047" s="17"/>
      <c r="J1047" s="17"/>
      <c r="K1047" s="17"/>
      <c r="L1047" s="17"/>
      <c r="M1047" s="17"/>
      <c r="N1047" s="17"/>
      <c r="O1047" s="17"/>
      <c r="P1047" s="17"/>
    </row>
    <row r="1048" spans="1:16" s="77" customFormat="1" x14ac:dyDescent="0.25">
      <c r="A1048" s="107"/>
      <c r="B1048" s="107"/>
      <c r="C1048" s="107"/>
      <c r="D1048" s="62"/>
      <c r="E1048" s="62"/>
      <c r="F1048" s="62"/>
      <c r="G1048" s="62"/>
      <c r="H1048" s="17"/>
      <c r="I1048" s="17"/>
      <c r="J1048" s="17"/>
      <c r="K1048" s="17"/>
      <c r="L1048" s="17"/>
      <c r="M1048" s="17"/>
      <c r="N1048" s="17"/>
      <c r="O1048" s="17"/>
      <c r="P1048" s="17"/>
    </row>
    <row r="1049" spans="1:16" s="77" customFormat="1" x14ac:dyDescent="0.25">
      <c r="A1049" s="107"/>
      <c r="B1049" s="107"/>
      <c r="C1049" s="107"/>
      <c r="D1049" s="62"/>
      <c r="E1049" s="62"/>
      <c r="F1049" s="62"/>
      <c r="G1049" s="62"/>
      <c r="H1049" s="17"/>
      <c r="I1049" s="17"/>
      <c r="J1049" s="17"/>
      <c r="K1049" s="17"/>
      <c r="L1049" s="17"/>
      <c r="M1049" s="17"/>
      <c r="N1049" s="17"/>
      <c r="O1049" s="17"/>
      <c r="P1049" s="17"/>
    </row>
    <row r="1050" spans="1:16" s="77" customFormat="1" x14ac:dyDescent="0.25">
      <c r="A1050" s="107"/>
      <c r="B1050" s="107"/>
      <c r="C1050" s="107"/>
      <c r="D1050" s="62"/>
      <c r="E1050" s="62"/>
      <c r="F1050" s="62"/>
      <c r="G1050" s="62"/>
      <c r="H1050" s="17"/>
      <c r="I1050" s="17"/>
      <c r="J1050" s="17"/>
      <c r="K1050" s="17"/>
      <c r="L1050" s="17"/>
      <c r="M1050" s="17"/>
      <c r="N1050" s="17"/>
      <c r="O1050" s="17"/>
      <c r="P1050" s="17"/>
    </row>
    <row r="1051" spans="1:16" s="77" customFormat="1" x14ac:dyDescent="0.25">
      <c r="A1051" s="152">
        <v>26</v>
      </c>
      <c r="B1051" s="152"/>
      <c r="C1051" s="152"/>
      <c r="D1051" s="152"/>
      <c r="E1051" s="152"/>
      <c r="F1051" s="152"/>
      <c r="G1051" s="152"/>
      <c r="H1051" s="17"/>
      <c r="I1051" s="17"/>
      <c r="J1051" s="17"/>
      <c r="K1051" s="17"/>
      <c r="L1051" s="17"/>
      <c r="M1051" s="17"/>
      <c r="N1051" s="17"/>
      <c r="O1051" s="17"/>
      <c r="P1051" s="17"/>
    </row>
    <row r="1052" spans="1:16" s="77" customFormat="1" x14ac:dyDescent="0.25">
      <c r="A1052" s="134"/>
      <c r="B1052" s="134"/>
      <c r="C1052" s="134"/>
      <c r="D1052" s="134"/>
      <c r="E1052" s="134"/>
      <c r="F1052" s="134"/>
      <c r="G1052" s="134"/>
      <c r="H1052" s="17"/>
      <c r="I1052" s="17"/>
      <c r="J1052" s="17"/>
      <c r="K1052" s="17"/>
      <c r="L1052" s="17"/>
      <c r="M1052" s="17"/>
      <c r="N1052" s="17"/>
      <c r="O1052" s="17"/>
      <c r="P1052" s="17"/>
    </row>
    <row r="1053" spans="1:16" ht="15.75" thickBot="1" x14ac:dyDescent="0.3">
      <c r="A1053" s="148" t="s">
        <v>376</v>
      </c>
      <c r="B1053" s="148"/>
      <c r="C1053" s="148"/>
      <c r="D1053" s="148"/>
      <c r="E1053" s="148"/>
      <c r="F1053" s="148"/>
      <c r="G1053" s="148"/>
    </row>
    <row r="1054" spans="1:16" ht="15.75" customHeight="1" thickBot="1" x14ac:dyDescent="0.3">
      <c r="A1054" s="141" t="s">
        <v>6</v>
      </c>
      <c r="B1054" s="141" t="s">
        <v>7</v>
      </c>
      <c r="C1054" s="141" t="s">
        <v>0</v>
      </c>
      <c r="D1054" s="143" t="s">
        <v>8</v>
      </c>
      <c r="E1054" s="144"/>
      <c r="F1054" s="145"/>
      <c r="G1054" s="146" t="s">
        <v>327</v>
      </c>
    </row>
    <row r="1055" spans="1:16" ht="30" thickBot="1" x14ac:dyDescent="0.3">
      <c r="A1055" s="142"/>
      <c r="B1055" s="142"/>
      <c r="C1055" s="142"/>
      <c r="D1055" s="76" t="s">
        <v>1</v>
      </c>
      <c r="E1055" s="76" t="s">
        <v>2</v>
      </c>
      <c r="F1055" s="28" t="s">
        <v>3</v>
      </c>
      <c r="G1055" s="147"/>
    </row>
    <row r="1056" spans="1:16" ht="15.75" thickBot="1" x14ac:dyDescent="0.3">
      <c r="A1056" s="5" t="s">
        <v>286</v>
      </c>
      <c r="B1056" s="22" t="s">
        <v>287</v>
      </c>
      <c r="C1056" s="22" t="s">
        <v>104</v>
      </c>
      <c r="D1056" s="23">
        <v>3</v>
      </c>
      <c r="E1056" s="23">
        <v>3.6</v>
      </c>
      <c r="F1056" s="23">
        <v>4.4400000000000004</v>
      </c>
      <c r="G1056" s="23">
        <v>63.72</v>
      </c>
    </row>
    <row r="1057" spans="1:16" ht="15.75" thickBot="1" x14ac:dyDescent="0.3">
      <c r="A1057" s="67" t="s">
        <v>152</v>
      </c>
      <c r="B1057" s="112" t="s">
        <v>236</v>
      </c>
      <c r="C1057" s="51" t="s">
        <v>29</v>
      </c>
      <c r="D1057" s="23">
        <v>7.9</v>
      </c>
      <c r="E1057" s="23">
        <v>1.74</v>
      </c>
      <c r="F1057" s="23">
        <v>29.06</v>
      </c>
      <c r="G1057" s="23">
        <v>153.9</v>
      </c>
    </row>
    <row r="1058" spans="1:16" ht="15.75" thickBot="1" x14ac:dyDescent="0.3">
      <c r="A1058" s="137" t="s">
        <v>84</v>
      </c>
      <c r="B1058" s="138"/>
      <c r="C1058" s="139"/>
      <c r="D1058" s="49">
        <f>SUM(D1056:D1057)</f>
        <v>10.9</v>
      </c>
      <c r="E1058" s="28">
        <f>SUM(E1056:E1057)</f>
        <v>5.34</v>
      </c>
      <c r="F1058" s="28">
        <f>SUM(F1056:F1057)</f>
        <v>33.5</v>
      </c>
      <c r="G1058" s="28">
        <f>SUM(G1056:G1057)</f>
        <v>217.62</v>
      </c>
    </row>
    <row r="1059" spans="1:16" ht="15.75" thickBot="1" x14ac:dyDescent="0.3">
      <c r="A1059" s="149" t="s">
        <v>85</v>
      </c>
      <c r="B1059" s="150"/>
      <c r="C1059" s="151"/>
      <c r="D1059" s="30">
        <f>D1058+D1041+D1034+D1022</f>
        <v>60.269999999999996</v>
      </c>
      <c r="E1059" s="30">
        <f>E1058+E1041+E1034+E1022</f>
        <v>58.74</v>
      </c>
      <c r="F1059" s="30">
        <f>F1058+F1041+F1034+F1022</f>
        <v>194.27999999999997</v>
      </c>
      <c r="G1059" s="30">
        <f>G1058+G1041+G1034+G1022</f>
        <v>1492.46</v>
      </c>
    </row>
    <row r="1061" spans="1:16" x14ac:dyDescent="0.25">
      <c r="A1061" s="136" t="s">
        <v>263</v>
      </c>
      <c r="B1061" s="136"/>
      <c r="C1061" s="136"/>
      <c r="D1061" s="136"/>
      <c r="E1061" s="136"/>
      <c r="F1061" s="136"/>
      <c r="G1061" s="136"/>
      <c r="H1061" s="1"/>
      <c r="I1061" s="1"/>
      <c r="J1061" s="1"/>
      <c r="K1061" s="1"/>
      <c r="L1061" s="1"/>
      <c r="M1061" s="1"/>
      <c r="N1061" s="1"/>
      <c r="O1061" s="1"/>
      <c r="P1061" s="1"/>
    </row>
  </sheetData>
  <mergeCells count="628">
    <mergeCell ref="A1022:C1022"/>
    <mergeCell ref="A1023:G1023"/>
    <mergeCell ref="A1024:A1025"/>
    <mergeCell ref="B1024:B1025"/>
    <mergeCell ref="C1024:C1025"/>
    <mergeCell ref="D1024:F1024"/>
    <mergeCell ref="G1024:G1025"/>
    <mergeCell ref="A1:G1"/>
    <mergeCell ref="A11:G11"/>
    <mergeCell ref="A12:A13"/>
    <mergeCell ref="B12:B13"/>
    <mergeCell ref="C12:C13"/>
    <mergeCell ref="D12:F12"/>
    <mergeCell ref="G12:G13"/>
    <mergeCell ref="A28:C28"/>
    <mergeCell ref="A30:A31"/>
    <mergeCell ref="B30:B31"/>
    <mergeCell ref="C30:C31"/>
    <mergeCell ref="D30:F30"/>
    <mergeCell ref="G30:G31"/>
    <mergeCell ref="A17:C17"/>
    <mergeCell ref="A18:G18"/>
    <mergeCell ref="A19:A20"/>
    <mergeCell ref="B19:B20"/>
    <mergeCell ref="C19:C20"/>
    <mergeCell ref="D19:F19"/>
    <mergeCell ref="G19:G20"/>
    <mergeCell ref="A29:G29"/>
    <mergeCell ref="A35:C35"/>
    <mergeCell ref="A91:G91"/>
    <mergeCell ref="A94:G94"/>
    <mergeCell ref="A95:A96"/>
    <mergeCell ref="B95:B96"/>
    <mergeCell ref="C95:C96"/>
    <mergeCell ref="D95:F95"/>
    <mergeCell ref="G95:G96"/>
    <mergeCell ref="A53:G53"/>
    <mergeCell ref="A45:G45"/>
    <mergeCell ref="A46:A47"/>
    <mergeCell ref="B46:B47"/>
    <mergeCell ref="C46:C47"/>
    <mergeCell ref="D46:F46"/>
    <mergeCell ref="G46:G47"/>
    <mergeCell ref="A50:C50"/>
    <mergeCell ref="A51:C51"/>
    <mergeCell ref="A43:G43"/>
    <mergeCell ref="A111:C111"/>
    <mergeCell ref="A112:G112"/>
    <mergeCell ref="A113:A114"/>
    <mergeCell ref="B113:B114"/>
    <mergeCell ref="C113:C114"/>
    <mergeCell ref="D113:F113"/>
    <mergeCell ref="G113:G114"/>
    <mergeCell ref="A100:C100"/>
    <mergeCell ref="A101:G101"/>
    <mergeCell ref="A102:A103"/>
    <mergeCell ref="B102:B103"/>
    <mergeCell ref="C102:C103"/>
    <mergeCell ref="D102:F102"/>
    <mergeCell ref="G102:G103"/>
    <mergeCell ref="A118:C118"/>
    <mergeCell ref="A129:G129"/>
    <mergeCell ref="A132:G132"/>
    <mergeCell ref="A133:A134"/>
    <mergeCell ref="B133:B134"/>
    <mergeCell ref="C133:C134"/>
    <mergeCell ref="D133:F133"/>
    <mergeCell ref="G133:G134"/>
    <mergeCell ref="A128:G128"/>
    <mergeCell ref="A119:G119"/>
    <mergeCell ref="A120:A121"/>
    <mergeCell ref="B120:B121"/>
    <mergeCell ref="C120:C121"/>
    <mergeCell ref="D120:F120"/>
    <mergeCell ref="G120:G121"/>
    <mergeCell ref="A125:C125"/>
    <mergeCell ref="A126:C126"/>
    <mergeCell ref="A149:C149"/>
    <mergeCell ref="A150:G150"/>
    <mergeCell ref="A151:A152"/>
    <mergeCell ref="B151:B152"/>
    <mergeCell ref="C151:C152"/>
    <mergeCell ref="D151:F151"/>
    <mergeCell ref="G151:G152"/>
    <mergeCell ref="A137:C137"/>
    <mergeCell ref="A138:G138"/>
    <mergeCell ref="A139:A140"/>
    <mergeCell ref="B139:B140"/>
    <mergeCell ref="C139:C140"/>
    <mergeCell ref="D139:F139"/>
    <mergeCell ref="G139:G140"/>
    <mergeCell ref="A156:C156"/>
    <mergeCell ref="A216:G216"/>
    <mergeCell ref="A219:G219"/>
    <mergeCell ref="A220:A221"/>
    <mergeCell ref="B220:B221"/>
    <mergeCell ref="C220:C221"/>
    <mergeCell ref="D220:F220"/>
    <mergeCell ref="G220:G221"/>
    <mergeCell ref="A179:G179"/>
    <mergeCell ref="A171:G171"/>
    <mergeCell ref="A172:A173"/>
    <mergeCell ref="B172:B173"/>
    <mergeCell ref="C172:C173"/>
    <mergeCell ref="D172:F172"/>
    <mergeCell ref="G172:G173"/>
    <mergeCell ref="A176:C176"/>
    <mergeCell ref="A177:C177"/>
    <mergeCell ref="A169:G169"/>
    <mergeCell ref="A235:C235"/>
    <mergeCell ref="A236:G236"/>
    <mergeCell ref="A237:A238"/>
    <mergeCell ref="B237:B238"/>
    <mergeCell ref="C237:C238"/>
    <mergeCell ref="D237:F237"/>
    <mergeCell ref="G237:G238"/>
    <mergeCell ref="A225:C225"/>
    <mergeCell ref="A226:G226"/>
    <mergeCell ref="A227:A228"/>
    <mergeCell ref="B227:B228"/>
    <mergeCell ref="C227:C228"/>
    <mergeCell ref="D227:F227"/>
    <mergeCell ref="G227:G228"/>
    <mergeCell ref="A242:C242"/>
    <mergeCell ref="A254:G254"/>
    <mergeCell ref="A257:G257"/>
    <mergeCell ref="A258:A259"/>
    <mergeCell ref="B258:B259"/>
    <mergeCell ref="C258:C259"/>
    <mergeCell ref="D258:F258"/>
    <mergeCell ref="G258:G259"/>
    <mergeCell ref="A251:G251"/>
    <mergeCell ref="A243:G243"/>
    <mergeCell ref="A244:A245"/>
    <mergeCell ref="B244:B245"/>
    <mergeCell ref="C244:C245"/>
    <mergeCell ref="D244:F244"/>
    <mergeCell ref="G244:G245"/>
    <mergeCell ref="A248:C248"/>
    <mergeCell ref="A249:C249"/>
    <mergeCell ref="A275:C275"/>
    <mergeCell ref="A276:G276"/>
    <mergeCell ref="A277:A278"/>
    <mergeCell ref="B277:B278"/>
    <mergeCell ref="C277:C278"/>
    <mergeCell ref="D277:F277"/>
    <mergeCell ref="G277:G278"/>
    <mergeCell ref="A263:C263"/>
    <mergeCell ref="A264:G264"/>
    <mergeCell ref="A265:A266"/>
    <mergeCell ref="B265:B266"/>
    <mergeCell ref="C265:C266"/>
    <mergeCell ref="D265:F265"/>
    <mergeCell ref="G265:G266"/>
    <mergeCell ref="A281:C281"/>
    <mergeCell ref="A293:G293"/>
    <mergeCell ref="A296:G296"/>
    <mergeCell ref="A297:A298"/>
    <mergeCell ref="B297:B298"/>
    <mergeCell ref="C297:C298"/>
    <mergeCell ref="D297:F297"/>
    <mergeCell ref="G297:G298"/>
    <mergeCell ref="A289:G289"/>
    <mergeCell ref="A282:G282"/>
    <mergeCell ref="A283:A284"/>
    <mergeCell ref="B283:B284"/>
    <mergeCell ref="C283:C284"/>
    <mergeCell ref="D283:F283"/>
    <mergeCell ref="G283:G284"/>
    <mergeCell ref="A286:C286"/>
    <mergeCell ref="A287:C287"/>
    <mergeCell ref="A313:C313"/>
    <mergeCell ref="A314:G314"/>
    <mergeCell ref="A315:A316"/>
    <mergeCell ref="B315:B316"/>
    <mergeCell ref="C315:C316"/>
    <mergeCell ref="D315:F315"/>
    <mergeCell ref="G315:G316"/>
    <mergeCell ref="A302:C302"/>
    <mergeCell ref="A303:G303"/>
    <mergeCell ref="A304:A305"/>
    <mergeCell ref="B304:B305"/>
    <mergeCell ref="C304:C305"/>
    <mergeCell ref="D304:F304"/>
    <mergeCell ref="G304:G305"/>
    <mergeCell ref="A320:C320"/>
    <mergeCell ref="A375:G375"/>
    <mergeCell ref="A378:G378"/>
    <mergeCell ref="A379:A380"/>
    <mergeCell ref="B379:B380"/>
    <mergeCell ref="C379:C380"/>
    <mergeCell ref="D379:F379"/>
    <mergeCell ref="G379:G380"/>
    <mergeCell ref="A339:G339"/>
    <mergeCell ref="A329:G329"/>
    <mergeCell ref="A330:A331"/>
    <mergeCell ref="B330:B331"/>
    <mergeCell ref="C330:C331"/>
    <mergeCell ref="D330:F330"/>
    <mergeCell ref="G330:G331"/>
    <mergeCell ref="A336:C336"/>
    <mergeCell ref="A337:C337"/>
    <mergeCell ref="A327:G327"/>
    <mergeCell ref="A395:C395"/>
    <mergeCell ref="A396:G396"/>
    <mergeCell ref="A397:A398"/>
    <mergeCell ref="B397:B398"/>
    <mergeCell ref="C397:C398"/>
    <mergeCell ref="D397:F397"/>
    <mergeCell ref="G397:G398"/>
    <mergeCell ref="A383:C383"/>
    <mergeCell ref="A384:G384"/>
    <mergeCell ref="A385:A386"/>
    <mergeCell ref="B385:B386"/>
    <mergeCell ref="C385:C386"/>
    <mergeCell ref="D385:F385"/>
    <mergeCell ref="G385:G386"/>
    <mergeCell ref="A402:C402"/>
    <mergeCell ref="A413:G413"/>
    <mergeCell ref="A416:G416"/>
    <mergeCell ref="A417:A418"/>
    <mergeCell ref="B417:B418"/>
    <mergeCell ref="C417:C418"/>
    <mergeCell ref="D417:F417"/>
    <mergeCell ref="G417:G418"/>
    <mergeCell ref="A411:G411"/>
    <mergeCell ref="A403:G403"/>
    <mergeCell ref="A404:A405"/>
    <mergeCell ref="B404:B405"/>
    <mergeCell ref="C404:C405"/>
    <mergeCell ref="D404:F404"/>
    <mergeCell ref="G404:G405"/>
    <mergeCell ref="A408:C408"/>
    <mergeCell ref="A409:C409"/>
    <mergeCell ref="A433:C433"/>
    <mergeCell ref="A434:G434"/>
    <mergeCell ref="A435:A436"/>
    <mergeCell ref="B435:B436"/>
    <mergeCell ref="C435:C436"/>
    <mergeCell ref="D435:F435"/>
    <mergeCell ref="G435:G436"/>
    <mergeCell ref="A422:C422"/>
    <mergeCell ref="A423:G423"/>
    <mergeCell ref="A424:A425"/>
    <mergeCell ref="B424:B425"/>
    <mergeCell ref="C424:C425"/>
    <mergeCell ref="D424:F424"/>
    <mergeCell ref="G424:G425"/>
    <mergeCell ref="A441:C441"/>
    <mergeCell ref="A450:G450"/>
    <mergeCell ref="A453:G453"/>
    <mergeCell ref="A454:A455"/>
    <mergeCell ref="B454:B455"/>
    <mergeCell ref="C454:C455"/>
    <mergeCell ref="D454:F454"/>
    <mergeCell ref="G454:G455"/>
    <mergeCell ref="A449:G449"/>
    <mergeCell ref="A442:G442"/>
    <mergeCell ref="A443:A444"/>
    <mergeCell ref="B443:B444"/>
    <mergeCell ref="C443:C444"/>
    <mergeCell ref="D443:F443"/>
    <mergeCell ref="G443:G444"/>
    <mergeCell ref="A447:C447"/>
    <mergeCell ref="A448:C448"/>
    <mergeCell ref="A469:C469"/>
    <mergeCell ref="A470:G470"/>
    <mergeCell ref="A471:A472"/>
    <mergeCell ref="B471:B472"/>
    <mergeCell ref="C471:C472"/>
    <mergeCell ref="D471:F471"/>
    <mergeCell ref="G471:G472"/>
    <mergeCell ref="A459:C459"/>
    <mergeCell ref="A460:G460"/>
    <mergeCell ref="A461:A462"/>
    <mergeCell ref="B461:B462"/>
    <mergeCell ref="C461:C462"/>
    <mergeCell ref="D461:F461"/>
    <mergeCell ref="G461:G462"/>
    <mergeCell ref="A476:C476"/>
    <mergeCell ref="A487:G487"/>
    <mergeCell ref="A490:G490"/>
    <mergeCell ref="A491:A492"/>
    <mergeCell ref="B491:B492"/>
    <mergeCell ref="C491:C492"/>
    <mergeCell ref="D491:F491"/>
    <mergeCell ref="G491:G492"/>
    <mergeCell ref="A485:G485"/>
    <mergeCell ref="A477:G477"/>
    <mergeCell ref="A478:A479"/>
    <mergeCell ref="B478:B479"/>
    <mergeCell ref="C478:C479"/>
    <mergeCell ref="D478:F478"/>
    <mergeCell ref="G478:G479"/>
    <mergeCell ref="A482:C482"/>
    <mergeCell ref="A483:C483"/>
    <mergeCell ref="A509:C509"/>
    <mergeCell ref="A510:G510"/>
    <mergeCell ref="A511:A512"/>
    <mergeCell ref="B511:B512"/>
    <mergeCell ref="C511:C512"/>
    <mergeCell ref="D511:F511"/>
    <mergeCell ref="G511:G512"/>
    <mergeCell ref="A497:C497"/>
    <mergeCell ref="A498:G498"/>
    <mergeCell ref="A499:A500"/>
    <mergeCell ref="B499:B500"/>
    <mergeCell ref="C499:C500"/>
    <mergeCell ref="D499:F499"/>
    <mergeCell ref="G499:G500"/>
    <mergeCell ref="A515:C515"/>
    <mergeCell ref="A525:G525"/>
    <mergeCell ref="A528:G528"/>
    <mergeCell ref="A529:A530"/>
    <mergeCell ref="B529:B530"/>
    <mergeCell ref="C529:C530"/>
    <mergeCell ref="D529:F529"/>
    <mergeCell ref="G529:G530"/>
    <mergeCell ref="A524:G524"/>
    <mergeCell ref="A516:G516"/>
    <mergeCell ref="A517:A518"/>
    <mergeCell ref="B517:B518"/>
    <mergeCell ref="C517:C518"/>
    <mergeCell ref="D517:F517"/>
    <mergeCell ref="G517:G518"/>
    <mergeCell ref="A521:C521"/>
    <mergeCell ref="A522:C522"/>
    <mergeCell ref="A545:C545"/>
    <mergeCell ref="A546:G546"/>
    <mergeCell ref="A547:A548"/>
    <mergeCell ref="B547:B548"/>
    <mergeCell ref="C547:C548"/>
    <mergeCell ref="D547:F547"/>
    <mergeCell ref="G547:G548"/>
    <mergeCell ref="A534:C534"/>
    <mergeCell ref="A535:G535"/>
    <mergeCell ref="A536:A537"/>
    <mergeCell ref="B536:B537"/>
    <mergeCell ref="C536:C537"/>
    <mergeCell ref="D536:F536"/>
    <mergeCell ref="G536:G537"/>
    <mergeCell ref="A552:C552"/>
    <mergeCell ref="A612:G612"/>
    <mergeCell ref="A615:G615"/>
    <mergeCell ref="A616:A617"/>
    <mergeCell ref="B616:B617"/>
    <mergeCell ref="C616:C617"/>
    <mergeCell ref="D616:F616"/>
    <mergeCell ref="G616:G617"/>
    <mergeCell ref="A576:G576"/>
    <mergeCell ref="A566:G566"/>
    <mergeCell ref="A567:A568"/>
    <mergeCell ref="B567:B568"/>
    <mergeCell ref="C567:C568"/>
    <mergeCell ref="D567:F567"/>
    <mergeCell ref="G567:G568"/>
    <mergeCell ref="A573:C573"/>
    <mergeCell ref="A574:C574"/>
    <mergeCell ref="A564:G564"/>
    <mergeCell ref="A633:C633"/>
    <mergeCell ref="A634:G634"/>
    <mergeCell ref="A635:A636"/>
    <mergeCell ref="B635:B636"/>
    <mergeCell ref="C635:C636"/>
    <mergeCell ref="D635:F635"/>
    <mergeCell ref="G635:G636"/>
    <mergeCell ref="A621:C621"/>
    <mergeCell ref="A622:G622"/>
    <mergeCell ref="A623:A624"/>
    <mergeCell ref="B623:B624"/>
    <mergeCell ref="C623:C624"/>
    <mergeCell ref="D623:F623"/>
    <mergeCell ref="G623:G624"/>
    <mergeCell ref="A640:C640"/>
    <mergeCell ref="A652:G652"/>
    <mergeCell ref="A655:G655"/>
    <mergeCell ref="A656:A657"/>
    <mergeCell ref="B656:B657"/>
    <mergeCell ref="C656:C657"/>
    <mergeCell ref="D656:F656"/>
    <mergeCell ref="G656:G657"/>
    <mergeCell ref="A650:G650"/>
    <mergeCell ref="A641:G641"/>
    <mergeCell ref="A642:A643"/>
    <mergeCell ref="B642:B643"/>
    <mergeCell ref="C642:C643"/>
    <mergeCell ref="D642:F642"/>
    <mergeCell ref="G642:G643"/>
    <mergeCell ref="A647:C647"/>
    <mergeCell ref="A648:C648"/>
    <mergeCell ref="A672:C672"/>
    <mergeCell ref="A673:G673"/>
    <mergeCell ref="A674:A675"/>
    <mergeCell ref="B674:B675"/>
    <mergeCell ref="C674:C675"/>
    <mergeCell ref="D674:F674"/>
    <mergeCell ref="G674:G675"/>
    <mergeCell ref="A660:C660"/>
    <mergeCell ref="A661:G661"/>
    <mergeCell ref="A662:A663"/>
    <mergeCell ref="B662:B663"/>
    <mergeCell ref="C662:C663"/>
    <mergeCell ref="D662:F662"/>
    <mergeCell ref="G662:G663"/>
    <mergeCell ref="A680:C680"/>
    <mergeCell ref="A740:G740"/>
    <mergeCell ref="A743:G743"/>
    <mergeCell ref="A744:A745"/>
    <mergeCell ref="B744:B745"/>
    <mergeCell ref="C744:C745"/>
    <mergeCell ref="D744:F744"/>
    <mergeCell ref="G744:G745"/>
    <mergeCell ref="A704:G704"/>
    <mergeCell ref="A695:G695"/>
    <mergeCell ref="A696:A697"/>
    <mergeCell ref="B696:B697"/>
    <mergeCell ref="C696:C697"/>
    <mergeCell ref="D696:F696"/>
    <mergeCell ref="G696:G697"/>
    <mergeCell ref="A701:C701"/>
    <mergeCell ref="A702:C702"/>
    <mergeCell ref="A693:G693"/>
    <mergeCell ref="A762:C762"/>
    <mergeCell ref="A763:G763"/>
    <mergeCell ref="A764:A765"/>
    <mergeCell ref="B764:B765"/>
    <mergeCell ref="C764:C765"/>
    <mergeCell ref="D764:F764"/>
    <mergeCell ref="G764:G765"/>
    <mergeCell ref="A752:C752"/>
    <mergeCell ref="A753:G753"/>
    <mergeCell ref="A754:A755"/>
    <mergeCell ref="B754:B755"/>
    <mergeCell ref="C754:C755"/>
    <mergeCell ref="D754:F754"/>
    <mergeCell ref="G754:G755"/>
    <mergeCell ref="A769:C769"/>
    <mergeCell ref="A778:G778"/>
    <mergeCell ref="A781:G781"/>
    <mergeCell ref="A782:A783"/>
    <mergeCell ref="B782:B783"/>
    <mergeCell ref="C782:C783"/>
    <mergeCell ref="D782:F782"/>
    <mergeCell ref="G782:G783"/>
    <mergeCell ref="A777:G777"/>
    <mergeCell ref="A770:G770"/>
    <mergeCell ref="A771:A772"/>
    <mergeCell ref="B771:B772"/>
    <mergeCell ref="C771:C772"/>
    <mergeCell ref="D771:F771"/>
    <mergeCell ref="G771:G772"/>
    <mergeCell ref="A775:C775"/>
    <mergeCell ref="A776:C776"/>
    <mergeCell ref="A799:C799"/>
    <mergeCell ref="A801:A802"/>
    <mergeCell ref="B801:B802"/>
    <mergeCell ref="C801:C802"/>
    <mergeCell ref="D801:F801"/>
    <mergeCell ref="G801:G802"/>
    <mergeCell ref="A787:C787"/>
    <mergeCell ref="A788:G788"/>
    <mergeCell ref="A789:A790"/>
    <mergeCell ref="B789:B790"/>
    <mergeCell ref="C789:C790"/>
    <mergeCell ref="D789:F789"/>
    <mergeCell ref="G789:G790"/>
    <mergeCell ref="A800:G800"/>
    <mergeCell ref="A806:C806"/>
    <mergeCell ref="J817:N817"/>
    <mergeCell ref="A860:G860"/>
    <mergeCell ref="A861:A862"/>
    <mergeCell ref="B861:B862"/>
    <mergeCell ref="C861:C862"/>
    <mergeCell ref="D861:F861"/>
    <mergeCell ref="G861:G862"/>
    <mergeCell ref="A815:G815"/>
    <mergeCell ref="H816:O816"/>
    <mergeCell ref="A857:G857"/>
    <mergeCell ref="A807:G807"/>
    <mergeCell ref="A808:A809"/>
    <mergeCell ref="B808:B809"/>
    <mergeCell ref="C808:C809"/>
    <mergeCell ref="D808:F808"/>
    <mergeCell ref="G808:G809"/>
    <mergeCell ref="A812:C812"/>
    <mergeCell ref="A813:C813"/>
    <mergeCell ref="A878:C878"/>
    <mergeCell ref="A879:G879"/>
    <mergeCell ref="A880:A881"/>
    <mergeCell ref="B880:B881"/>
    <mergeCell ref="C880:C881"/>
    <mergeCell ref="D880:F880"/>
    <mergeCell ref="G880:G881"/>
    <mergeCell ref="A866:C866"/>
    <mergeCell ref="A867:G867"/>
    <mergeCell ref="A868:A869"/>
    <mergeCell ref="B868:B869"/>
    <mergeCell ref="C868:C869"/>
    <mergeCell ref="D868:F868"/>
    <mergeCell ref="G868:G869"/>
    <mergeCell ref="A885:C885"/>
    <mergeCell ref="A896:G896"/>
    <mergeCell ref="A899:G899"/>
    <mergeCell ref="A900:A901"/>
    <mergeCell ref="B900:B901"/>
    <mergeCell ref="C900:C901"/>
    <mergeCell ref="D900:F900"/>
    <mergeCell ref="G900:G901"/>
    <mergeCell ref="A895:G895"/>
    <mergeCell ref="A886:G886"/>
    <mergeCell ref="A887:A888"/>
    <mergeCell ref="B887:B888"/>
    <mergeCell ref="C887:C888"/>
    <mergeCell ref="D887:F887"/>
    <mergeCell ref="G887:G888"/>
    <mergeCell ref="A893:C893"/>
    <mergeCell ref="A894:C894"/>
    <mergeCell ref="A914:C914"/>
    <mergeCell ref="A915:G915"/>
    <mergeCell ref="A916:A917"/>
    <mergeCell ref="B916:B917"/>
    <mergeCell ref="C916:C917"/>
    <mergeCell ref="D916:F916"/>
    <mergeCell ref="G916:G917"/>
    <mergeCell ref="A905:C905"/>
    <mergeCell ref="A906:G906"/>
    <mergeCell ref="A907:A908"/>
    <mergeCell ref="B907:B908"/>
    <mergeCell ref="C907:C908"/>
    <mergeCell ref="D907:F907"/>
    <mergeCell ref="G907:G908"/>
    <mergeCell ref="A921:C921"/>
    <mergeCell ref="A935:G935"/>
    <mergeCell ref="A938:G938"/>
    <mergeCell ref="A939:A940"/>
    <mergeCell ref="B939:B940"/>
    <mergeCell ref="C939:C940"/>
    <mergeCell ref="D939:F939"/>
    <mergeCell ref="G939:G940"/>
    <mergeCell ref="A930:G930"/>
    <mergeCell ref="A922:G922"/>
    <mergeCell ref="A923:A924"/>
    <mergeCell ref="B923:B924"/>
    <mergeCell ref="C923:C924"/>
    <mergeCell ref="D923:F923"/>
    <mergeCell ref="G923:G924"/>
    <mergeCell ref="A927:C927"/>
    <mergeCell ref="A928:C928"/>
    <mergeCell ref="A955:C955"/>
    <mergeCell ref="A956:G956"/>
    <mergeCell ref="A957:A958"/>
    <mergeCell ref="B957:B958"/>
    <mergeCell ref="C957:C958"/>
    <mergeCell ref="D957:F957"/>
    <mergeCell ref="G957:G958"/>
    <mergeCell ref="A944:C944"/>
    <mergeCell ref="A945:G945"/>
    <mergeCell ref="A946:A947"/>
    <mergeCell ref="B946:B947"/>
    <mergeCell ref="C946:C947"/>
    <mergeCell ref="D946:F946"/>
    <mergeCell ref="G946:G947"/>
    <mergeCell ref="A961:C961"/>
    <mergeCell ref="A973:G973"/>
    <mergeCell ref="A976:G976"/>
    <mergeCell ref="A977:A978"/>
    <mergeCell ref="B977:B978"/>
    <mergeCell ref="C977:C978"/>
    <mergeCell ref="D977:F977"/>
    <mergeCell ref="G977:G978"/>
    <mergeCell ref="A971:G971"/>
    <mergeCell ref="A962:G962"/>
    <mergeCell ref="A963:A964"/>
    <mergeCell ref="B963:B964"/>
    <mergeCell ref="C963:C964"/>
    <mergeCell ref="D963:F963"/>
    <mergeCell ref="G963:G964"/>
    <mergeCell ref="A968:C968"/>
    <mergeCell ref="A969:C969"/>
    <mergeCell ref="A993:C993"/>
    <mergeCell ref="A994:G994"/>
    <mergeCell ref="A995:A996"/>
    <mergeCell ref="B995:B996"/>
    <mergeCell ref="C995:C996"/>
    <mergeCell ref="D995:F995"/>
    <mergeCell ref="G995:G996"/>
    <mergeCell ref="A981:C981"/>
    <mergeCell ref="A982:G982"/>
    <mergeCell ref="A983:A984"/>
    <mergeCell ref="B983:B984"/>
    <mergeCell ref="C983:C984"/>
    <mergeCell ref="D983:F983"/>
    <mergeCell ref="G983:G984"/>
    <mergeCell ref="A1000:C1000"/>
    <mergeCell ref="A1012:G1012"/>
    <mergeCell ref="A1015:G1015"/>
    <mergeCell ref="A1016:A1017"/>
    <mergeCell ref="B1016:B1017"/>
    <mergeCell ref="C1016:C1017"/>
    <mergeCell ref="D1016:F1016"/>
    <mergeCell ref="G1016:G1017"/>
    <mergeCell ref="A1009:G1009"/>
    <mergeCell ref="A1001:G1001"/>
    <mergeCell ref="A1002:A1003"/>
    <mergeCell ref="B1002:B1003"/>
    <mergeCell ref="C1002:C1003"/>
    <mergeCell ref="D1002:F1002"/>
    <mergeCell ref="G1002:G1003"/>
    <mergeCell ref="A1006:C1006"/>
    <mergeCell ref="A1007:C1007"/>
    <mergeCell ref="A1061:G1061"/>
    <mergeCell ref="A1041:C1041"/>
    <mergeCell ref="A1034:C1034"/>
    <mergeCell ref="A1035:G1035"/>
    <mergeCell ref="A1036:A1037"/>
    <mergeCell ref="B1036:B1037"/>
    <mergeCell ref="C1036:C1037"/>
    <mergeCell ref="D1036:F1036"/>
    <mergeCell ref="G1036:G1037"/>
    <mergeCell ref="A1053:G1053"/>
    <mergeCell ref="A1054:A1055"/>
    <mergeCell ref="B1054:B1055"/>
    <mergeCell ref="C1054:C1055"/>
    <mergeCell ref="D1054:F1054"/>
    <mergeCell ref="G1054:G1055"/>
    <mergeCell ref="A1058:C1058"/>
    <mergeCell ref="A1059:C1059"/>
    <mergeCell ref="A1051:G1051"/>
  </mergeCells>
  <pageMargins left="0.62992125984251968" right="0.2362204724409449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1"/>
  <sheetViews>
    <sheetView workbookViewId="0">
      <selection activeCell="C6" sqref="C6:G8"/>
    </sheetView>
  </sheetViews>
  <sheetFormatPr defaultRowHeight="15" x14ac:dyDescent="0.25"/>
  <cols>
    <col min="1" max="1" width="22.140625" customWidth="1"/>
    <col min="3" max="3" width="10" customWidth="1"/>
    <col min="6" max="6" width="15.5703125" customWidth="1"/>
    <col min="7" max="7" width="12.5703125" customWidth="1"/>
    <col min="9" max="9" width="10.42578125" customWidth="1"/>
    <col min="10" max="10" width="11.42578125" customWidth="1"/>
    <col min="11" max="11" width="13.5703125" customWidth="1"/>
    <col min="12" max="12" width="17.28515625" customWidth="1"/>
    <col min="13" max="13" width="19.5703125" customWidth="1"/>
  </cols>
  <sheetData>
    <row r="1" spans="1:7" x14ac:dyDescent="0.25">
      <c r="A1" s="155">
        <v>1</v>
      </c>
      <c r="B1" s="155"/>
      <c r="C1" s="155"/>
      <c r="D1" s="155"/>
      <c r="E1" s="155"/>
      <c r="F1" s="155"/>
      <c r="G1" s="155"/>
    </row>
    <row r="2" spans="1:7" x14ac:dyDescent="0.25">
      <c r="A2" s="129"/>
      <c r="B2" s="129"/>
      <c r="C2" s="129"/>
      <c r="D2" s="129"/>
      <c r="E2" s="129"/>
      <c r="F2" s="129"/>
      <c r="G2" s="129"/>
    </row>
    <row r="3" spans="1:7" x14ac:dyDescent="0.25">
      <c r="A3" s="74"/>
      <c r="B3" s="74"/>
      <c r="C3" s="69" t="s">
        <v>167</v>
      </c>
      <c r="D3" s="69"/>
      <c r="E3" s="69"/>
      <c r="F3" s="69"/>
    </row>
    <row r="4" spans="1:7" x14ac:dyDescent="0.25">
      <c r="A4" s="74"/>
      <c r="B4" s="74"/>
      <c r="C4" s="69" t="s">
        <v>168</v>
      </c>
      <c r="D4" s="69"/>
      <c r="E4" s="69"/>
      <c r="F4" s="69"/>
    </row>
    <row r="5" spans="1:7" x14ac:dyDescent="0.25">
      <c r="A5" s="74"/>
      <c r="B5" s="74"/>
      <c r="C5" s="69" t="s">
        <v>169</v>
      </c>
      <c r="D5" s="69"/>
      <c r="E5" s="69"/>
      <c r="F5" s="69"/>
    </row>
    <row r="6" spans="1:7" x14ac:dyDescent="0.25">
      <c r="A6" s="130"/>
      <c r="B6" s="130"/>
      <c r="C6" s="69" t="s">
        <v>167</v>
      </c>
      <c r="D6" s="69"/>
      <c r="E6" s="69"/>
      <c r="F6" s="69"/>
    </row>
    <row r="7" spans="1:7" x14ac:dyDescent="0.25">
      <c r="A7" s="130"/>
      <c r="B7" s="130"/>
      <c r="C7" s="69" t="s">
        <v>374</v>
      </c>
      <c r="D7" s="69"/>
      <c r="E7" s="69"/>
      <c r="F7" s="69"/>
    </row>
    <row r="8" spans="1:7" x14ac:dyDescent="0.25">
      <c r="A8" s="130"/>
      <c r="B8" s="130"/>
      <c r="C8" s="69" t="s">
        <v>375</v>
      </c>
      <c r="D8" s="69"/>
      <c r="E8" s="69"/>
      <c r="F8" s="69"/>
    </row>
    <row r="9" spans="1:7" ht="15.75" x14ac:dyDescent="0.25">
      <c r="A9" s="15" t="s">
        <v>10</v>
      </c>
      <c r="B9" s="25"/>
      <c r="C9" s="25"/>
      <c r="D9" s="25"/>
      <c r="E9" s="25"/>
      <c r="F9" s="25"/>
      <c r="G9" s="25"/>
    </row>
    <row r="10" spans="1:7" ht="15.75" x14ac:dyDescent="0.25">
      <c r="A10" s="15" t="s">
        <v>9</v>
      </c>
      <c r="B10" s="59"/>
      <c r="C10" s="26"/>
      <c r="D10" s="26"/>
      <c r="E10" s="26"/>
      <c r="F10" s="26"/>
      <c r="G10" s="26"/>
    </row>
    <row r="11" spans="1:7" ht="15.75" thickBot="1" x14ac:dyDescent="0.3">
      <c r="A11" s="140" t="s">
        <v>11</v>
      </c>
      <c r="B11" s="140"/>
      <c r="C11" s="140"/>
      <c r="D11" s="140"/>
      <c r="E11" s="140"/>
      <c r="F11" s="140"/>
      <c r="G11" s="140"/>
    </row>
    <row r="12" spans="1:7" ht="15.75" customHeight="1" thickBot="1" x14ac:dyDescent="0.3">
      <c r="A12" s="141" t="s">
        <v>6</v>
      </c>
      <c r="B12" s="141" t="s">
        <v>7</v>
      </c>
      <c r="C12" s="141" t="s">
        <v>0</v>
      </c>
      <c r="D12" s="143" t="s">
        <v>8</v>
      </c>
      <c r="E12" s="144"/>
      <c r="F12" s="145"/>
      <c r="G12" s="146" t="s">
        <v>327</v>
      </c>
    </row>
    <row r="13" spans="1:7" ht="31.5" customHeight="1" thickBot="1" x14ac:dyDescent="0.3">
      <c r="A13" s="142"/>
      <c r="B13" s="142"/>
      <c r="C13" s="142"/>
      <c r="D13" s="27" t="s">
        <v>1</v>
      </c>
      <c r="E13" s="27" t="s">
        <v>2</v>
      </c>
      <c r="F13" s="28" t="s">
        <v>3</v>
      </c>
      <c r="G13" s="147"/>
    </row>
    <row r="14" spans="1:7" ht="15.75" thickBot="1" x14ac:dyDescent="0.3">
      <c r="A14" s="5" t="s">
        <v>50</v>
      </c>
      <c r="B14" s="22" t="s">
        <v>155</v>
      </c>
      <c r="C14" s="23" t="s">
        <v>20</v>
      </c>
      <c r="D14" s="23">
        <v>4.7</v>
      </c>
      <c r="E14" s="23">
        <v>7.19</v>
      </c>
      <c r="F14" s="23">
        <v>30.59</v>
      </c>
      <c r="G14" s="23">
        <v>204.43</v>
      </c>
    </row>
    <row r="15" spans="1:7" ht="16.5" customHeight="1" thickBot="1" x14ac:dyDescent="0.3">
      <c r="A15" s="5" t="s">
        <v>158</v>
      </c>
      <c r="B15" s="22" t="s">
        <v>159</v>
      </c>
      <c r="C15" s="23">
        <v>150</v>
      </c>
      <c r="D15" s="24"/>
      <c r="E15" s="24"/>
      <c r="F15" s="23"/>
      <c r="G15" s="23"/>
    </row>
    <row r="16" spans="1:7" ht="15.75" thickBot="1" x14ac:dyDescent="0.3">
      <c r="A16" s="5" t="s">
        <v>156</v>
      </c>
      <c r="B16" s="22" t="s">
        <v>157</v>
      </c>
      <c r="C16" s="23">
        <v>150</v>
      </c>
      <c r="D16" s="23">
        <v>1.08</v>
      </c>
      <c r="E16" s="23">
        <v>0.42</v>
      </c>
      <c r="F16" s="23">
        <v>20.55</v>
      </c>
      <c r="G16" s="23">
        <v>82.5</v>
      </c>
    </row>
    <row r="17" spans="1:7" ht="15.75" thickBot="1" x14ac:dyDescent="0.3">
      <c r="A17" s="137" t="s">
        <v>84</v>
      </c>
      <c r="B17" s="138"/>
      <c r="C17" s="139"/>
      <c r="D17" s="28">
        <f>SUM(D14:D16)</f>
        <v>5.78</v>
      </c>
      <c r="E17" s="28">
        <f>SUM(E14:E16)</f>
        <v>7.61</v>
      </c>
      <c r="F17" s="28">
        <f>SUM(F14:F16)</f>
        <v>51.14</v>
      </c>
      <c r="G17" s="28">
        <f>SUM(G14:G16)</f>
        <v>286.93</v>
      </c>
    </row>
    <row r="18" spans="1:7" ht="15.75" thickBot="1" x14ac:dyDescent="0.3">
      <c r="A18" s="140" t="s">
        <v>12</v>
      </c>
      <c r="B18" s="140"/>
      <c r="C18" s="140"/>
      <c r="D18" s="140"/>
      <c r="E18" s="140"/>
      <c r="F18" s="140"/>
      <c r="G18" s="140"/>
    </row>
    <row r="19" spans="1:7" ht="15.75" customHeight="1" thickBot="1" x14ac:dyDescent="0.3">
      <c r="A19" s="141" t="s">
        <v>6</v>
      </c>
      <c r="B19" s="141" t="s">
        <v>7</v>
      </c>
      <c r="C19" s="141" t="s">
        <v>0</v>
      </c>
      <c r="D19" s="143" t="s">
        <v>8</v>
      </c>
      <c r="E19" s="144"/>
      <c r="F19" s="145"/>
      <c r="G19" s="146" t="s">
        <v>327</v>
      </c>
    </row>
    <row r="20" spans="1:7" ht="31.5" customHeight="1" thickBot="1" x14ac:dyDescent="0.3">
      <c r="A20" s="142"/>
      <c r="B20" s="142"/>
      <c r="C20" s="142"/>
      <c r="D20" s="27" t="s">
        <v>1</v>
      </c>
      <c r="E20" s="27" t="s">
        <v>2</v>
      </c>
      <c r="F20" s="28" t="s">
        <v>3</v>
      </c>
      <c r="G20" s="147"/>
    </row>
    <row r="21" spans="1:7" ht="30.75" thickBot="1" x14ac:dyDescent="0.3">
      <c r="A21" s="5" t="s">
        <v>38</v>
      </c>
      <c r="B21" s="22" t="s">
        <v>160</v>
      </c>
      <c r="C21" s="23" t="s">
        <v>80</v>
      </c>
      <c r="D21" s="23">
        <v>1.61</v>
      </c>
      <c r="E21" s="23">
        <v>5.51</v>
      </c>
      <c r="F21" s="23">
        <v>11.71</v>
      </c>
      <c r="G21" s="23">
        <v>98.29</v>
      </c>
    </row>
    <row r="22" spans="1:7" ht="15.75" thickBot="1" x14ac:dyDescent="0.3">
      <c r="A22" s="5" t="s">
        <v>5</v>
      </c>
      <c r="B22" s="22" t="s">
        <v>161</v>
      </c>
      <c r="C22" s="23">
        <v>30</v>
      </c>
      <c r="D22" s="23">
        <v>2.31</v>
      </c>
      <c r="E22" s="23">
        <v>0.42</v>
      </c>
      <c r="F22" s="23">
        <v>15.75</v>
      </c>
      <c r="G22" s="23">
        <v>65.400000000000006</v>
      </c>
    </row>
    <row r="23" spans="1:7" ht="17.25" customHeight="1" thickBot="1" x14ac:dyDescent="0.3">
      <c r="A23" s="5" t="s">
        <v>115</v>
      </c>
      <c r="B23" s="22" t="s">
        <v>241</v>
      </c>
      <c r="C23" s="23">
        <v>60</v>
      </c>
      <c r="D23" s="23">
        <v>12.67</v>
      </c>
      <c r="E23" s="23">
        <v>9.4700000000000006</v>
      </c>
      <c r="F23" s="23">
        <v>5.07</v>
      </c>
      <c r="G23" s="23">
        <v>155.18</v>
      </c>
    </row>
    <row r="24" spans="1:7" ht="15.75" thickBot="1" x14ac:dyDescent="0.3">
      <c r="A24" s="5" t="s">
        <v>68</v>
      </c>
      <c r="B24" s="22" t="s">
        <v>162</v>
      </c>
      <c r="C24" s="23">
        <v>60</v>
      </c>
      <c r="D24" s="23">
        <v>1.29</v>
      </c>
      <c r="E24" s="23">
        <v>1.96</v>
      </c>
      <c r="F24" s="23">
        <v>9.11</v>
      </c>
      <c r="G24" s="23">
        <v>58.65</v>
      </c>
    </row>
    <row r="25" spans="1:7" ht="45.75" thickBot="1" x14ac:dyDescent="0.3">
      <c r="A25" s="5" t="s">
        <v>91</v>
      </c>
      <c r="B25" s="22" t="s">
        <v>163</v>
      </c>
      <c r="C25" s="23">
        <v>40</v>
      </c>
      <c r="D25" s="23">
        <v>0.34</v>
      </c>
      <c r="E25" s="23">
        <v>1.0900000000000001</v>
      </c>
      <c r="F25" s="23">
        <v>3.91</v>
      </c>
      <c r="G25" s="23">
        <v>23.43</v>
      </c>
    </row>
    <row r="26" spans="1:7" ht="15.75" thickBot="1" x14ac:dyDescent="0.3">
      <c r="A26" s="5" t="s">
        <v>111</v>
      </c>
      <c r="B26" s="22" t="s">
        <v>164</v>
      </c>
      <c r="C26" s="23">
        <v>20</v>
      </c>
      <c r="D26" s="23">
        <v>0.18</v>
      </c>
      <c r="E26" s="23">
        <v>0.04</v>
      </c>
      <c r="F26" s="23">
        <v>0.46</v>
      </c>
      <c r="G26" s="23">
        <v>2.2000000000000002</v>
      </c>
    </row>
    <row r="27" spans="1:7" ht="15.75" thickBot="1" x14ac:dyDescent="0.3">
      <c r="A27" s="5" t="s">
        <v>44</v>
      </c>
      <c r="B27" s="22"/>
      <c r="C27" s="23">
        <v>150</v>
      </c>
      <c r="D27" s="23"/>
      <c r="E27" s="23"/>
      <c r="F27" s="23"/>
      <c r="G27" s="23"/>
    </row>
    <row r="28" spans="1:7" ht="15.75" thickBot="1" x14ac:dyDescent="0.3">
      <c r="A28" s="137" t="s">
        <v>84</v>
      </c>
      <c r="B28" s="138"/>
      <c r="C28" s="139"/>
      <c r="D28" s="28">
        <f>SUM(D21:D27)</f>
        <v>18.399999999999999</v>
      </c>
      <c r="E28" s="28">
        <f>SUM(E21:E27)</f>
        <v>18.489999999999998</v>
      </c>
      <c r="F28" s="28">
        <f>SUM(F21:F27)</f>
        <v>46.01</v>
      </c>
      <c r="G28" s="28">
        <f>SUM(G21:G27)</f>
        <v>403.15</v>
      </c>
    </row>
    <row r="29" spans="1:7" ht="15.75" thickBot="1" x14ac:dyDescent="0.3">
      <c r="A29" s="140" t="s">
        <v>13</v>
      </c>
      <c r="B29" s="140"/>
      <c r="C29" s="140"/>
      <c r="D29" s="140"/>
      <c r="E29" s="140"/>
      <c r="F29" s="140"/>
      <c r="G29" s="140"/>
    </row>
    <row r="30" spans="1:7" ht="15.75" customHeight="1" thickBot="1" x14ac:dyDescent="0.3">
      <c r="A30" s="141" t="s">
        <v>6</v>
      </c>
      <c r="B30" s="141" t="s">
        <v>7</v>
      </c>
      <c r="C30" s="141" t="s">
        <v>0</v>
      </c>
      <c r="D30" s="143" t="s">
        <v>8</v>
      </c>
      <c r="E30" s="144"/>
      <c r="F30" s="145"/>
      <c r="G30" s="146" t="s">
        <v>327</v>
      </c>
    </row>
    <row r="31" spans="1:7" ht="31.5" customHeight="1" thickBot="1" x14ac:dyDescent="0.3">
      <c r="A31" s="142"/>
      <c r="B31" s="142"/>
      <c r="C31" s="142"/>
      <c r="D31" s="27" t="s">
        <v>1</v>
      </c>
      <c r="E31" s="27" t="s">
        <v>2</v>
      </c>
      <c r="F31" s="28" t="s">
        <v>3</v>
      </c>
      <c r="G31" s="147"/>
    </row>
    <row r="32" spans="1:7" ht="15.75" thickBot="1" x14ac:dyDescent="0.3">
      <c r="A32" s="5" t="s">
        <v>116</v>
      </c>
      <c r="B32" s="22" t="s">
        <v>242</v>
      </c>
      <c r="C32" s="22" t="s">
        <v>104</v>
      </c>
      <c r="D32" s="23">
        <v>16.260000000000002</v>
      </c>
      <c r="E32" s="23">
        <v>11.2</v>
      </c>
      <c r="F32" s="23">
        <v>20.2</v>
      </c>
      <c r="G32" s="23">
        <v>248.82</v>
      </c>
    </row>
    <row r="33" spans="1:7" ht="15.75" thickBot="1" x14ac:dyDescent="0.3">
      <c r="A33" s="5" t="s">
        <v>117</v>
      </c>
      <c r="B33" s="22" t="s">
        <v>165</v>
      </c>
      <c r="C33" s="22" t="s">
        <v>325</v>
      </c>
      <c r="D33" s="23">
        <v>0.12</v>
      </c>
      <c r="E33" s="23">
        <v>1.5</v>
      </c>
      <c r="F33" s="23">
        <v>0.15</v>
      </c>
      <c r="G33" s="23">
        <v>14.65</v>
      </c>
    </row>
    <row r="34" spans="1:7" ht="30.75" customHeight="1" thickBot="1" x14ac:dyDescent="0.3">
      <c r="A34" s="5" t="s">
        <v>37</v>
      </c>
      <c r="B34" s="22" t="s">
        <v>191</v>
      </c>
      <c r="C34" s="23">
        <v>150</v>
      </c>
      <c r="D34" s="23"/>
      <c r="E34" s="23"/>
      <c r="F34" s="23"/>
      <c r="G34" s="23"/>
    </row>
    <row r="35" spans="1:7" ht="15.75" thickBot="1" x14ac:dyDescent="0.3">
      <c r="A35" s="137" t="s">
        <v>84</v>
      </c>
      <c r="B35" s="138"/>
      <c r="C35" s="139"/>
      <c r="D35" s="49">
        <f>SUM(D32:D34)</f>
        <v>16.380000000000003</v>
      </c>
      <c r="E35" s="28">
        <f>SUM(E32:E34)</f>
        <v>12.7</v>
      </c>
      <c r="F35" s="28">
        <f>SUM(F32:F34)</f>
        <v>20.349999999999998</v>
      </c>
      <c r="G35" s="28">
        <f>SUM(G32:G34)</f>
        <v>263.46999999999997</v>
      </c>
    </row>
    <row r="36" spans="1:7" x14ac:dyDescent="0.25">
      <c r="A36" s="110"/>
      <c r="B36" s="110"/>
      <c r="C36" s="110"/>
      <c r="D36" s="62"/>
      <c r="E36" s="62"/>
      <c r="F36" s="62"/>
      <c r="G36" s="62"/>
    </row>
    <row r="37" spans="1:7" x14ac:dyDescent="0.25">
      <c r="A37" s="110"/>
      <c r="B37" s="110"/>
      <c r="C37" s="110"/>
      <c r="D37" s="62"/>
      <c r="E37" s="62"/>
      <c r="F37" s="62"/>
      <c r="G37" s="62"/>
    </row>
    <row r="38" spans="1:7" x14ac:dyDescent="0.25">
      <c r="A38" s="110"/>
      <c r="B38" s="110"/>
      <c r="C38" s="110"/>
      <c r="D38" s="62"/>
      <c r="E38" s="62"/>
      <c r="F38" s="62"/>
      <c r="G38" s="62"/>
    </row>
    <row r="39" spans="1:7" x14ac:dyDescent="0.25">
      <c r="A39" s="110"/>
      <c r="B39" s="110"/>
      <c r="C39" s="110"/>
      <c r="D39" s="62"/>
      <c r="E39" s="62"/>
      <c r="F39" s="62"/>
      <c r="G39" s="62"/>
    </row>
    <row r="40" spans="1:7" x14ac:dyDescent="0.25">
      <c r="A40" s="110"/>
      <c r="B40" s="110"/>
      <c r="C40" s="110"/>
      <c r="D40" s="62"/>
      <c r="E40" s="62"/>
      <c r="F40" s="62"/>
      <c r="G40" s="62"/>
    </row>
    <row r="41" spans="1:7" x14ac:dyDescent="0.25">
      <c r="A41" s="110"/>
      <c r="B41" s="110"/>
      <c r="C41" s="110"/>
      <c r="D41" s="62"/>
      <c r="E41" s="62"/>
      <c r="F41" s="62"/>
      <c r="G41" s="62"/>
    </row>
    <row r="42" spans="1:7" x14ac:dyDescent="0.25">
      <c r="A42" s="152">
        <v>2</v>
      </c>
      <c r="B42" s="152"/>
      <c r="C42" s="152"/>
      <c r="D42" s="152"/>
      <c r="E42" s="152"/>
      <c r="F42" s="152"/>
      <c r="G42" s="152"/>
    </row>
    <row r="43" spans="1:7" x14ac:dyDescent="0.25">
      <c r="A43" s="128"/>
      <c r="B43" s="128"/>
      <c r="C43" s="128"/>
      <c r="D43" s="128"/>
      <c r="E43" s="128"/>
      <c r="F43" s="128"/>
      <c r="G43" s="128"/>
    </row>
    <row r="44" spans="1:7" ht="15.75" thickBot="1" x14ac:dyDescent="0.3">
      <c r="A44" s="148" t="s">
        <v>376</v>
      </c>
      <c r="B44" s="148"/>
      <c r="C44" s="148"/>
      <c r="D44" s="148"/>
      <c r="E44" s="148"/>
      <c r="F44" s="148"/>
      <c r="G44" s="148"/>
    </row>
    <row r="45" spans="1:7" ht="15.75" customHeight="1" thickBot="1" x14ac:dyDescent="0.3">
      <c r="A45" s="141" t="s">
        <v>6</v>
      </c>
      <c r="B45" s="141" t="s">
        <v>7</v>
      </c>
      <c r="C45" s="141" t="s">
        <v>0</v>
      </c>
      <c r="D45" s="143" t="s">
        <v>8</v>
      </c>
      <c r="E45" s="144"/>
      <c r="F45" s="145"/>
      <c r="G45" s="146" t="s">
        <v>327</v>
      </c>
    </row>
    <row r="46" spans="1:7" ht="30" thickBot="1" x14ac:dyDescent="0.3">
      <c r="A46" s="142"/>
      <c r="B46" s="142"/>
      <c r="C46" s="142"/>
      <c r="D46" s="27" t="s">
        <v>1</v>
      </c>
      <c r="E46" s="27" t="s">
        <v>2</v>
      </c>
      <c r="F46" s="28" t="s">
        <v>3</v>
      </c>
      <c r="G46" s="147"/>
    </row>
    <row r="47" spans="1:7" ht="15.75" customHeight="1" thickBot="1" x14ac:dyDescent="0.3">
      <c r="A47" s="5" t="s">
        <v>295</v>
      </c>
      <c r="B47" s="22" t="s">
        <v>310</v>
      </c>
      <c r="C47" s="22" t="s">
        <v>104</v>
      </c>
      <c r="D47" s="23">
        <v>5.88</v>
      </c>
      <c r="E47" s="23">
        <v>4.0599999999999996</v>
      </c>
      <c r="F47" s="23">
        <v>27.64</v>
      </c>
      <c r="G47" s="23">
        <v>155.33000000000001</v>
      </c>
    </row>
    <row r="48" spans="1:7" s="1" customFormat="1" ht="30.75" thickBot="1" x14ac:dyDescent="0.3">
      <c r="A48" s="5" t="s">
        <v>37</v>
      </c>
      <c r="B48" s="22" t="s">
        <v>191</v>
      </c>
      <c r="C48" s="23">
        <v>150</v>
      </c>
      <c r="D48" s="23"/>
      <c r="E48" s="23"/>
      <c r="F48" s="23"/>
      <c r="G48" s="23"/>
    </row>
    <row r="49" spans="1:15" ht="15.75" thickBot="1" x14ac:dyDescent="0.3">
      <c r="A49" s="137" t="s">
        <v>84</v>
      </c>
      <c r="B49" s="138"/>
      <c r="C49" s="139"/>
      <c r="D49" s="49">
        <f>SUM(D47:D48)</f>
        <v>5.88</v>
      </c>
      <c r="E49" s="28">
        <f>SUM(E47:E48)</f>
        <v>4.0599999999999996</v>
      </c>
      <c r="F49" s="28">
        <f>SUM(F47:F48)</f>
        <v>27.64</v>
      </c>
      <c r="G49" s="28">
        <f>SUM(G47:G48)</f>
        <v>155.33000000000001</v>
      </c>
    </row>
    <row r="50" spans="1:15" ht="15.75" thickBot="1" x14ac:dyDescent="0.3">
      <c r="A50" s="149" t="s">
        <v>85</v>
      </c>
      <c r="B50" s="150"/>
      <c r="C50" s="151"/>
      <c r="D50" s="30">
        <f>D49+D35+D28+D17</f>
        <v>46.44</v>
      </c>
      <c r="E50" s="30">
        <f>E49+E35+E28+E17</f>
        <v>42.86</v>
      </c>
      <c r="F50" s="30">
        <f>F49+F35+F28+F17</f>
        <v>145.13999999999999</v>
      </c>
      <c r="G50" s="30">
        <f>G49+G35+G28+G17</f>
        <v>1108.8799999999999</v>
      </c>
    </row>
    <row r="51" spans="1:15" x14ac:dyDescent="0.25">
      <c r="A51" s="39"/>
      <c r="B51" s="39"/>
      <c r="C51" s="39"/>
      <c r="D51" s="63"/>
      <c r="E51" s="63"/>
      <c r="F51" s="63"/>
      <c r="G51" s="63"/>
    </row>
    <row r="52" spans="1:15" x14ac:dyDescent="0.25">
      <c r="A52" s="136" t="s">
        <v>263</v>
      </c>
      <c r="B52" s="136"/>
      <c r="C52" s="136"/>
      <c r="D52" s="136"/>
      <c r="E52" s="136"/>
      <c r="F52" s="136"/>
      <c r="G52" s="136"/>
      <c r="H52" s="1"/>
      <c r="I52" s="1"/>
      <c r="J52" s="1"/>
      <c r="K52" s="1"/>
      <c r="L52" s="1"/>
      <c r="M52" s="1"/>
      <c r="N52" s="1"/>
      <c r="O52" s="1"/>
    </row>
    <row r="53" spans="1:15" x14ac:dyDescent="0.25">
      <c r="A53" s="127"/>
      <c r="B53" s="127"/>
      <c r="C53" s="127"/>
      <c r="D53" s="127"/>
      <c r="E53" s="127"/>
      <c r="F53" s="127"/>
      <c r="G53" s="127"/>
      <c r="H53" s="1"/>
      <c r="I53" s="1"/>
      <c r="J53" s="1"/>
      <c r="K53" s="1"/>
      <c r="L53" s="1"/>
      <c r="M53" s="1"/>
      <c r="N53" s="1"/>
      <c r="O53" s="1"/>
    </row>
    <row r="54" spans="1:15" x14ac:dyDescent="0.25">
      <c r="A54" s="127"/>
      <c r="B54" s="127"/>
      <c r="C54" s="127"/>
      <c r="D54" s="127"/>
      <c r="E54" s="127"/>
      <c r="F54" s="127"/>
      <c r="G54" s="127"/>
      <c r="H54" s="1"/>
      <c r="I54" s="1"/>
      <c r="J54" s="1"/>
      <c r="K54" s="1"/>
      <c r="L54" s="1"/>
      <c r="M54" s="1"/>
      <c r="N54" s="1"/>
      <c r="O54" s="1"/>
    </row>
    <row r="55" spans="1:15" x14ac:dyDescent="0.25">
      <c r="A55" s="127"/>
      <c r="B55" s="127"/>
      <c r="C55" s="127"/>
      <c r="D55" s="127"/>
      <c r="E55" s="127"/>
      <c r="F55" s="127"/>
      <c r="G55" s="127"/>
      <c r="H55" s="1"/>
      <c r="I55" s="1"/>
      <c r="J55" s="1"/>
      <c r="K55" s="1"/>
      <c r="L55" s="1"/>
      <c r="M55" s="1"/>
      <c r="N55" s="1"/>
      <c r="O55" s="1"/>
    </row>
    <row r="56" spans="1:15" x14ac:dyDescent="0.25">
      <c r="A56" s="127"/>
      <c r="B56" s="127"/>
      <c r="C56" s="127"/>
      <c r="D56" s="127"/>
      <c r="E56" s="127"/>
      <c r="F56" s="127"/>
      <c r="G56" s="127"/>
      <c r="H56" s="1"/>
      <c r="I56" s="1"/>
      <c r="J56" s="1"/>
      <c r="K56" s="1"/>
      <c r="L56" s="1"/>
      <c r="M56" s="1"/>
      <c r="N56" s="1"/>
      <c r="O56" s="1"/>
    </row>
    <row r="57" spans="1:15" x14ac:dyDescent="0.25">
      <c r="A57" s="127"/>
      <c r="B57" s="127"/>
      <c r="C57" s="127"/>
      <c r="D57" s="127"/>
      <c r="E57" s="127"/>
      <c r="F57" s="127"/>
      <c r="G57" s="127"/>
      <c r="H57" s="1"/>
      <c r="I57" s="1"/>
      <c r="J57" s="1"/>
      <c r="K57" s="1"/>
      <c r="L57" s="1"/>
      <c r="M57" s="1"/>
      <c r="N57" s="1"/>
      <c r="O57" s="1"/>
    </row>
    <row r="58" spans="1:15" x14ac:dyDescent="0.25">
      <c r="A58" s="127"/>
      <c r="B58" s="127"/>
      <c r="C58" s="127"/>
      <c r="D58" s="127"/>
      <c r="E58" s="127"/>
      <c r="F58" s="127"/>
      <c r="G58" s="127"/>
      <c r="H58" s="1"/>
      <c r="I58" s="1"/>
      <c r="J58" s="1"/>
      <c r="K58" s="1"/>
      <c r="L58" s="1"/>
      <c r="M58" s="1"/>
      <c r="N58" s="1"/>
      <c r="O58" s="1"/>
    </row>
    <row r="59" spans="1:15" x14ac:dyDescent="0.25">
      <c r="A59" s="127"/>
      <c r="B59" s="127"/>
      <c r="C59" s="127"/>
      <c r="D59" s="127"/>
      <c r="E59" s="127"/>
      <c r="F59" s="127"/>
      <c r="G59" s="127"/>
      <c r="H59" s="1"/>
      <c r="I59" s="1"/>
      <c r="J59" s="1"/>
      <c r="K59" s="1"/>
      <c r="L59" s="1"/>
      <c r="M59" s="1"/>
      <c r="N59" s="1"/>
      <c r="O59" s="1"/>
    </row>
    <row r="60" spans="1:15" x14ac:dyDescent="0.25">
      <c r="A60" s="127"/>
      <c r="B60" s="127"/>
      <c r="C60" s="127"/>
      <c r="D60" s="127"/>
      <c r="E60" s="127"/>
      <c r="F60" s="127"/>
      <c r="G60" s="127"/>
      <c r="H60" s="1"/>
      <c r="I60" s="1"/>
      <c r="J60" s="1"/>
      <c r="K60" s="1"/>
      <c r="L60" s="1"/>
      <c r="M60" s="1"/>
      <c r="N60" s="1"/>
      <c r="O60" s="1"/>
    </row>
    <row r="61" spans="1:15" x14ac:dyDescent="0.25">
      <c r="A61" s="127"/>
      <c r="B61" s="127"/>
      <c r="C61" s="127"/>
      <c r="D61" s="127"/>
      <c r="E61" s="127"/>
      <c r="F61" s="127"/>
      <c r="G61" s="127"/>
      <c r="H61" s="1"/>
      <c r="I61" s="1"/>
      <c r="J61" s="1"/>
      <c r="K61" s="1"/>
      <c r="L61" s="1"/>
      <c r="M61" s="1"/>
      <c r="N61" s="1"/>
      <c r="O61" s="1"/>
    </row>
    <row r="62" spans="1:15" x14ac:dyDescent="0.25">
      <c r="A62" s="127"/>
      <c r="B62" s="127"/>
      <c r="C62" s="127"/>
      <c r="D62" s="127"/>
      <c r="E62" s="127"/>
      <c r="F62" s="127"/>
      <c r="G62" s="127"/>
      <c r="H62" s="1"/>
      <c r="I62" s="1"/>
      <c r="J62" s="1"/>
      <c r="K62" s="1"/>
      <c r="L62" s="1"/>
      <c r="M62" s="1"/>
      <c r="N62" s="1"/>
      <c r="O62" s="1"/>
    </row>
    <row r="63" spans="1:15" x14ac:dyDescent="0.25">
      <c r="A63" s="127"/>
      <c r="B63" s="127"/>
      <c r="C63" s="127"/>
      <c r="D63" s="127"/>
      <c r="E63" s="127"/>
      <c r="F63" s="127"/>
      <c r="G63" s="127"/>
      <c r="H63" s="1"/>
      <c r="I63" s="1"/>
      <c r="J63" s="1"/>
      <c r="K63" s="1"/>
      <c r="L63" s="1"/>
      <c r="M63" s="1"/>
      <c r="N63" s="1"/>
      <c r="O63" s="1"/>
    </row>
    <row r="64" spans="1:15" x14ac:dyDescent="0.25">
      <c r="A64" s="127"/>
      <c r="B64" s="127"/>
      <c r="C64" s="127"/>
      <c r="D64" s="127"/>
      <c r="E64" s="127"/>
      <c r="F64" s="127"/>
      <c r="G64" s="127"/>
      <c r="H64" s="1"/>
      <c r="I64" s="1"/>
      <c r="J64" s="1"/>
      <c r="K64" s="1"/>
      <c r="L64" s="1"/>
      <c r="M64" s="1"/>
      <c r="N64" s="1"/>
      <c r="O64" s="1"/>
    </row>
    <row r="65" spans="1:15" x14ac:dyDescent="0.25">
      <c r="A65" s="127"/>
      <c r="B65" s="127"/>
      <c r="C65" s="127"/>
      <c r="D65" s="127"/>
      <c r="E65" s="127"/>
      <c r="F65" s="127"/>
      <c r="G65" s="127"/>
      <c r="H65" s="1"/>
      <c r="I65" s="1"/>
      <c r="J65" s="1"/>
      <c r="K65" s="1"/>
      <c r="L65" s="1"/>
      <c r="M65" s="1"/>
      <c r="N65" s="1"/>
      <c r="O65" s="1"/>
    </row>
    <row r="66" spans="1:15" x14ac:dyDescent="0.25">
      <c r="A66" s="127"/>
      <c r="B66" s="127"/>
      <c r="C66" s="127"/>
      <c r="D66" s="127"/>
      <c r="E66" s="127"/>
      <c r="F66" s="127"/>
      <c r="G66" s="127"/>
      <c r="H66" s="1"/>
      <c r="I66" s="1"/>
      <c r="J66" s="1"/>
      <c r="K66" s="1"/>
      <c r="L66" s="1"/>
      <c r="M66" s="1"/>
      <c r="N66" s="1"/>
      <c r="O66" s="1"/>
    </row>
    <row r="67" spans="1:15" x14ac:dyDescent="0.25">
      <c r="A67" s="127"/>
      <c r="B67" s="127"/>
      <c r="C67" s="127"/>
      <c r="D67" s="127"/>
      <c r="E67" s="127"/>
      <c r="F67" s="127"/>
      <c r="G67" s="127"/>
      <c r="H67" s="1"/>
      <c r="I67" s="1"/>
      <c r="J67" s="1"/>
      <c r="K67" s="1"/>
      <c r="L67" s="1"/>
      <c r="M67" s="1"/>
      <c r="N67" s="1"/>
      <c r="O67" s="1"/>
    </row>
    <row r="68" spans="1:15" x14ac:dyDescent="0.25">
      <c r="A68" s="127"/>
      <c r="B68" s="127"/>
      <c r="C68" s="127"/>
      <c r="D68" s="127"/>
      <c r="E68" s="127"/>
      <c r="F68" s="127"/>
      <c r="G68" s="127"/>
      <c r="H68" s="1"/>
      <c r="I68" s="1"/>
      <c r="J68" s="1"/>
      <c r="K68" s="1"/>
      <c r="L68" s="1"/>
      <c r="M68" s="1"/>
      <c r="N68" s="1"/>
      <c r="O68" s="1"/>
    </row>
    <row r="69" spans="1:15" x14ac:dyDescent="0.25">
      <c r="A69" s="127"/>
      <c r="B69" s="127"/>
      <c r="C69" s="127"/>
      <c r="D69" s="127"/>
      <c r="E69" s="127"/>
      <c r="F69" s="127"/>
      <c r="G69" s="127"/>
      <c r="H69" s="1"/>
      <c r="I69" s="1"/>
      <c r="J69" s="1"/>
      <c r="K69" s="1"/>
      <c r="L69" s="1"/>
      <c r="M69" s="1"/>
      <c r="N69" s="1"/>
      <c r="O69" s="1"/>
    </row>
    <row r="70" spans="1:15" x14ac:dyDescent="0.25">
      <c r="A70" s="127"/>
      <c r="B70" s="127"/>
      <c r="C70" s="127"/>
      <c r="D70" s="127"/>
      <c r="E70" s="127"/>
      <c r="F70" s="127"/>
      <c r="G70" s="127"/>
      <c r="H70" s="1"/>
      <c r="I70" s="1"/>
      <c r="J70" s="1"/>
      <c r="K70" s="1"/>
      <c r="L70" s="1"/>
      <c r="M70" s="1"/>
      <c r="N70" s="1"/>
      <c r="O70" s="1"/>
    </row>
    <row r="71" spans="1:15" x14ac:dyDescent="0.25">
      <c r="A71" s="127"/>
      <c r="B71" s="127"/>
      <c r="C71" s="127"/>
      <c r="D71" s="127"/>
      <c r="E71" s="127"/>
      <c r="F71" s="127"/>
      <c r="G71" s="127"/>
      <c r="H71" s="1"/>
      <c r="I71" s="1"/>
      <c r="J71" s="1"/>
      <c r="K71" s="1"/>
      <c r="L71" s="1"/>
      <c r="M71" s="1"/>
      <c r="N71" s="1"/>
      <c r="O71" s="1"/>
    </row>
    <row r="72" spans="1:15" x14ac:dyDescent="0.25">
      <c r="A72" s="127"/>
      <c r="B72" s="127"/>
      <c r="C72" s="127"/>
      <c r="D72" s="127"/>
      <c r="E72" s="127"/>
      <c r="F72" s="127"/>
      <c r="G72" s="127"/>
      <c r="H72" s="1"/>
      <c r="I72" s="1"/>
      <c r="J72" s="1"/>
      <c r="K72" s="1"/>
      <c r="L72" s="1"/>
      <c r="M72" s="1"/>
      <c r="N72" s="1"/>
      <c r="O72" s="1"/>
    </row>
    <row r="73" spans="1:15" x14ac:dyDescent="0.25">
      <c r="A73" s="127"/>
      <c r="B73" s="127"/>
      <c r="C73" s="127"/>
      <c r="D73" s="127"/>
      <c r="E73" s="127"/>
      <c r="F73" s="127"/>
      <c r="G73" s="127"/>
      <c r="H73" s="1"/>
      <c r="I73" s="1"/>
      <c r="J73" s="1"/>
      <c r="K73" s="1"/>
      <c r="L73" s="1"/>
      <c r="M73" s="1"/>
      <c r="N73" s="1"/>
      <c r="O73" s="1"/>
    </row>
    <row r="74" spans="1:15" x14ac:dyDescent="0.25">
      <c r="A74" s="127"/>
      <c r="B74" s="127"/>
      <c r="C74" s="127"/>
      <c r="D74" s="127"/>
      <c r="E74" s="127"/>
      <c r="F74" s="127"/>
      <c r="G74" s="127"/>
      <c r="H74" s="1"/>
      <c r="I74" s="1"/>
      <c r="J74" s="1"/>
      <c r="K74" s="1"/>
      <c r="L74" s="1"/>
      <c r="M74" s="1"/>
      <c r="N74" s="1"/>
      <c r="O74" s="1"/>
    </row>
    <row r="75" spans="1:15" x14ac:dyDescent="0.25">
      <c r="A75" s="127"/>
      <c r="B75" s="127"/>
      <c r="C75" s="127"/>
      <c r="D75" s="127"/>
      <c r="E75" s="127"/>
      <c r="F75" s="127"/>
      <c r="G75" s="127"/>
      <c r="H75" s="1"/>
      <c r="I75" s="1"/>
      <c r="J75" s="1"/>
      <c r="K75" s="1"/>
      <c r="L75" s="1"/>
      <c r="M75" s="1"/>
      <c r="N75" s="1"/>
      <c r="O75" s="1"/>
    </row>
    <row r="76" spans="1:15" x14ac:dyDescent="0.25">
      <c r="A76" s="127"/>
      <c r="B76" s="127"/>
      <c r="C76" s="127"/>
      <c r="D76" s="127"/>
      <c r="E76" s="127"/>
      <c r="F76" s="127"/>
      <c r="G76" s="127"/>
      <c r="H76" s="1"/>
      <c r="I76" s="1"/>
      <c r="J76" s="1"/>
      <c r="K76" s="1"/>
      <c r="L76" s="1"/>
      <c r="M76" s="1"/>
      <c r="N76" s="1"/>
      <c r="O76" s="1"/>
    </row>
    <row r="77" spans="1:15" x14ac:dyDescent="0.25">
      <c r="A77" s="127"/>
      <c r="B77" s="127"/>
      <c r="C77" s="127"/>
      <c r="D77" s="127"/>
      <c r="E77" s="127"/>
      <c r="F77" s="127"/>
      <c r="G77" s="127"/>
      <c r="H77" s="1"/>
      <c r="I77" s="1"/>
      <c r="J77" s="1"/>
      <c r="K77" s="1"/>
      <c r="L77" s="1"/>
      <c r="M77" s="1"/>
      <c r="N77" s="1"/>
      <c r="O77" s="1"/>
    </row>
    <row r="78" spans="1:15" x14ac:dyDescent="0.25">
      <c r="A78" s="127"/>
      <c r="B78" s="127"/>
      <c r="C78" s="127"/>
      <c r="D78" s="127"/>
      <c r="E78" s="127"/>
      <c r="F78" s="127"/>
      <c r="G78" s="127"/>
      <c r="H78" s="1"/>
      <c r="I78" s="1"/>
      <c r="J78" s="1"/>
      <c r="K78" s="1"/>
      <c r="L78" s="1"/>
      <c r="M78" s="1"/>
      <c r="N78" s="1"/>
      <c r="O78" s="1"/>
    </row>
    <row r="79" spans="1:15" x14ac:dyDescent="0.25">
      <c r="A79" s="127"/>
      <c r="B79" s="127"/>
      <c r="C79" s="127"/>
      <c r="D79" s="127"/>
      <c r="E79" s="127"/>
      <c r="F79" s="127"/>
      <c r="G79" s="127"/>
      <c r="H79" s="1"/>
      <c r="I79" s="1"/>
      <c r="J79" s="1"/>
      <c r="K79" s="1"/>
      <c r="L79" s="1"/>
      <c r="M79" s="1"/>
      <c r="N79" s="1"/>
      <c r="O79" s="1"/>
    </row>
    <row r="80" spans="1:15" x14ac:dyDescent="0.25">
      <c r="A80" s="127"/>
      <c r="B80" s="127"/>
      <c r="C80" s="127"/>
      <c r="D80" s="127"/>
      <c r="E80" s="127"/>
      <c r="F80" s="127"/>
      <c r="G80" s="127"/>
      <c r="H80" s="1"/>
      <c r="I80" s="1"/>
      <c r="J80" s="1"/>
      <c r="K80" s="1"/>
      <c r="L80" s="1"/>
      <c r="M80" s="1"/>
      <c r="N80" s="1"/>
      <c r="O80" s="1"/>
    </row>
    <row r="81" spans="1:15" x14ac:dyDescent="0.25">
      <c r="A81" s="127"/>
      <c r="B81" s="127"/>
      <c r="C81" s="127"/>
      <c r="D81" s="127"/>
      <c r="E81" s="127"/>
      <c r="F81" s="127"/>
      <c r="G81" s="127"/>
      <c r="H81" s="1"/>
      <c r="I81" s="1"/>
      <c r="J81" s="1"/>
      <c r="K81" s="1"/>
      <c r="L81" s="1"/>
      <c r="M81" s="1"/>
      <c r="N81" s="1"/>
      <c r="O81" s="1"/>
    </row>
    <row r="82" spans="1:15" x14ac:dyDescent="0.25">
      <c r="A82" s="127"/>
      <c r="B82" s="127"/>
      <c r="C82" s="127"/>
      <c r="D82" s="127"/>
      <c r="E82" s="127"/>
      <c r="F82" s="127"/>
      <c r="G82" s="127"/>
      <c r="H82" s="1"/>
      <c r="I82" s="1"/>
      <c r="J82" s="1"/>
      <c r="K82" s="1"/>
      <c r="L82" s="1"/>
      <c r="M82" s="1"/>
      <c r="N82" s="1"/>
      <c r="O82" s="1"/>
    </row>
    <row r="83" spans="1:15" x14ac:dyDescent="0.25">
      <c r="A83" s="127"/>
      <c r="B83" s="127"/>
      <c r="C83" s="127"/>
      <c r="D83" s="127"/>
      <c r="E83" s="127"/>
      <c r="F83" s="127"/>
      <c r="G83" s="127"/>
      <c r="H83" s="1"/>
      <c r="I83" s="1"/>
      <c r="J83" s="1"/>
      <c r="K83" s="1"/>
      <c r="L83" s="1"/>
      <c r="M83" s="1"/>
      <c r="N83" s="1"/>
      <c r="O83" s="1"/>
    </row>
    <row r="84" spans="1:15" x14ac:dyDescent="0.25">
      <c r="A84" s="127"/>
      <c r="B84" s="127"/>
      <c r="C84" s="127"/>
      <c r="D84" s="127"/>
      <c r="E84" s="127"/>
      <c r="F84" s="127"/>
      <c r="G84" s="127"/>
      <c r="H84" s="1"/>
      <c r="I84" s="1"/>
      <c r="J84" s="1"/>
      <c r="K84" s="1"/>
      <c r="L84" s="1"/>
      <c r="M84" s="1"/>
      <c r="N84" s="1"/>
      <c r="O84" s="1"/>
    </row>
    <row r="85" spans="1:15" x14ac:dyDescent="0.25">
      <c r="A85" s="127"/>
      <c r="B85" s="127"/>
      <c r="C85" s="127"/>
      <c r="D85" s="127"/>
      <c r="E85" s="127"/>
      <c r="F85" s="127"/>
      <c r="G85" s="127"/>
      <c r="H85" s="1"/>
      <c r="I85" s="1"/>
      <c r="J85" s="1"/>
      <c r="K85" s="1"/>
      <c r="L85" s="1"/>
      <c r="M85" s="1"/>
      <c r="N85" s="1"/>
      <c r="O85" s="1"/>
    </row>
    <row r="86" spans="1:15" x14ac:dyDescent="0.25">
      <c r="A86" s="127"/>
      <c r="B86" s="127"/>
      <c r="C86" s="127"/>
      <c r="D86" s="127"/>
      <c r="E86" s="127"/>
      <c r="F86" s="127"/>
      <c r="G86" s="127"/>
      <c r="H86" s="1"/>
      <c r="I86" s="1"/>
      <c r="J86" s="1"/>
      <c r="K86" s="1"/>
      <c r="L86" s="1"/>
      <c r="M86" s="1"/>
      <c r="N86" s="1"/>
      <c r="O86" s="1"/>
    </row>
    <row r="87" spans="1:15" x14ac:dyDescent="0.25">
      <c r="A87" s="127"/>
      <c r="B87" s="127"/>
      <c r="C87" s="127"/>
      <c r="D87" s="127"/>
      <c r="E87" s="127"/>
      <c r="F87" s="127"/>
      <c r="G87" s="127"/>
      <c r="H87" s="1"/>
      <c r="I87" s="1"/>
      <c r="J87" s="1"/>
      <c r="K87" s="1"/>
      <c r="L87" s="1"/>
      <c r="M87" s="1"/>
      <c r="N87" s="1"/>
      <c r="O87" s="1"/>
    </row>
    <row r="88" spans="1:15" x14ac:dyDescent="0.25">
      <c r="A88" s="127"/>
      <c r="B88" s="127"/>
      <c r="C88" s="127"/>
      <c r="D88" s="127"/>
      <c r="E88" s="127"/>
      <c r="F88" s="127"/>
      <c r="G88" s="127"/>
      <c r="H88" s="1"/>
      <c r="I88" s="1"/>
      <c r="J88" s="1"/>
      <c r="K88" s="1"/>
      <c r="L88" s="1"/>
      <c r="M88" s="1"/>
      <c r="N88" s="1"/>
      <c r="O88" s="1"/>
    </row>
    <row r="89" spans="1:15" x14ac:dyDescent="0.25">
      <c r="A89" s="127"/>
      <c r="B89" s="127"/>
      <c r="C89" s="127"/>
      <c r="D89" s="127"/>
      <c r="E89" s="127"/>
      <c r="F89" s="127"/>
      <c r="G89" s="127"/>
      <c r="H89" s="1"/>
      <c r="I89" s="1"/>
      <c r="J89" s="1"/>
      <c r="K89" s="1"/>
      <c r="L89" s="1"/>
      <c r="M89" s="1"/>
      <c r="N89" s="1"/>
      <c r="O89" s="1"/>
    </row>
    <row r="90" spans="1:15" ht="16.5" customHeight="1" x14ac:dyDescent="0.25">
      <c r="A90" s="153">
        <v>3</v>
      </c>
      <c r="B90" s="153"/>
      <c r="C90" s="153"/>
      <c r="D90" s="153"/>
      <c r="E90" s="153"/>
      <c r="F90" s="153"/>
      <c r="G90" s="153"/>
    </row>
    <row r="91" spans="1:15" ht="15.75" x14ac:dyDescent="0.25">
      <c r="A91" s="15" t="s">
        <v>10</v>
      </c>
      <c r="B91" s="59"/>
      <c r="C91" s="26"/>
      <c r="D91" s="26"/>
      <c r="E91" s="26"/>
      <c r="F91" s="26"/>
      <c r="G91" s="26"/>
    </row>
    <row r="92" spans="1:15" ht="15.75" x14ac:dyDescent="0.25">
      <c r="A92" s="15" t="s">
        <v>14</v>
      </c>
      <c r="B92" s="59"/>
      <c r="C92" s="26"/>
      <c r="D92" s="26"/>
      <c r="E92" s="26"/>
      <c r="F92" s="26"/>
      <c r="G92" s="26"/>
    </row>
    <row r="93" spans="1:15" ht="15.75" thickBot="1" x14ac:dyDescent="0.3">
      <c r="A93" s="140" t="s">
        <v>11</v>
      </c>
      <c r="B93" s="140"/>
      <c r="C93" s="140"/>
      <c r="D93" s="140"/>
      <c r="E93" s="140"/>
      <c r="F93" s="140"/>
      <c r="G93" s="140"/>
    </row>
    <row r="94" spans="1:15" ht="15.75" customHeight="1" thickBot="1" x14ac:dyDescent="0.3">
      <c r="A94" s="141" t="s">
        <v>6</v>
      </c>
      <c r="B94" s="141" t="s">
        <v>7</v>
      </c>
      <c r="C94" s="141" t="s">
        <v>0</v>
      </c>
      <c r="D94" s="143" t="s">
        <v>8</v>
      </c>
      <c r="E94" s="144"/>
      <c r="F94" s="145"/>
      <c r="G94" s="146" t="s">
        <v>327</v>
      </c>
    </row>
    <row r="95" spans="1:15" ht="30" thickBot="1" x14ac:dyDescent="0.3">
      <c r="A95" s="142"/>
      <c r="B95" s="142"/>
      <c r="C95" s="142"/>
      <c r="D95" s="27" t="s">
        <v>1</v>
      </c>
      <c r="E95" s="27" t="s">
        <v>2</v>
      </c>
      <c r="F95" s="28" t="s">
        <v>3</v>
      </c>
      <c r="G95" s="147"/>
    </row>
    <row r="96" spans="1:15" ht="35.25" customHeight="1" thickBot="1" x14ac:dyDescent="0.3">
      <c r="A96" s="5" t="s">
        <v>82</v>
      </c>
      <c r="B96" s="22" t="s">
        <v>170</v>
      </c>
      <c r="C96" s="23" t="s">
        <v>87</v>
      </c>
      <c r="D96" s="23">
        <v>11.26</v>
      </c>
      <c r="E96" s="23">
        <v>11.35</v>
      </c>
      <c r="F96" s="23">
        <v>12.76</v>
      </c>
      <c r="G96" s="23">
        <v>190.1</v>
      </c>
    </row>
    <row r="97" spans="1:9" ht="15.75" thickBot="1" x14ac:dyDescent="0.3">
      <c r="A97" s="5" t="s">
        <v>171</v>
      </c>
      <c r="B97" s="22" t="s">
        <v>172</v>
      </c>
      <c r="C97" s="22" t="s">
        <v>98</v>
      </c>
      <c r="D97" s="23">
        <v>1.06</v>
      </c>
      <c r="E97" s="23">
        <v>0.16</v>
      </c>
      <c r="F97" s="23">
        <v>10.84</v>
      </c>
      <c r="G97" s="23">
        <v>46.2</v>
      </c>
    </row>
    <row r="98" spans="1:9" ht="34.5" customHeight="1" thickBot="1" x14ac:dyDescent="0.3">
      <c r="A98" s="5" t="s">
        <v>204</v>
      </c>
      <c r="B98" s="22" t="s">
        <v>214</v>
      </c>
      <c r="C98" s="23">
        <v>150</v>
      </c>
      <c r="D98" s="23">
        <v>2.72</v>
      </c>
      <c r="E98" s="23">
        <v>2</v>
      </c>
      <c r="F98" s="23">
        <v>3.92</v>
      </c>
      <c r="G98" s="23">
        <v>44.8</v>
      </c>
    </row>
    <row r="99" spans="1:9" ht="15.75" thickBot="1" x14ac:dyDescent="0.3">
      <c r="A99" s="137" t="s">
        <v>84</v>
      </c>
      <c r="B99" s="138"/>
      <c r="C99" s="139"/>
      <c r="D99" s="28">
        <f>SUM(D96:D98)</f>
        <v>15.040000000000001</v>
      </c>
      <c r="E99" s="28">
        <f>SUM(E96:E98)</f>
        <v>13.51</v>
      </c>
      <c r="F99" s="28">
        <f>SUM(F96:F98)</f>
        <v>27.520000000000003</v>
      </c>
      <c r="G99" s="28">
        <f>SUM(G96:G98)</f>
        <v>281.10000000000002</v>
      </c>
    </row>
    <row r="100" spans="1:9" ht="15.75" thickBot="1" x14ac:dyDescent="0.3">
      <c r="A100" s="140" t="s">
        <v>12</v>
      </c>
      <c r="B100" s="140"/>
      <c r="C100" s="140"/>
      <c r="D100" s="140"/>
      <c r="E100" s="140"/>
      <c r="F100" s="140"/>
      <c r="G100" s="140"/>
    </row>
    <row r="101" spans="1:9" ht="15.75" customHeight="1" thickBot="1" x14ac:dyDescent="0.3">
      <c r="A101" s="141" t="s">
        <v>6</v>
      </c>
      <c r="B101" s="141" t="s">
        <v>7</v>
      </c>
      <c r="C101" s="141" t="s">
        <v>0</v>
      </c>
      <c r="D101" s="143" t="s">
        <v>8</v>
      </c>
      <c r="E101" s="144"/>
      <c r="F101" s="145"/>
      <c r="G101" s="146" t="s">
        <v>327</v>
      </c>
    </row>
    <row r="102" spans="1:9" ht="30" thickBot="1" x14ac:dyDescent="0.3">
      <c r="A102" s="142"/>
      <c r="B102" s="142"/>
      <c r="C102" s="142"/>
      <c r="D102" s="27" t="s">
        <v>1</v>
      </c>
      <c r="E102" s="27" t="s">
        <v>2</v>
      </c>
      <c r="F102" s="28" t="s">
        <v>3</v>
      </c>
      <c r="G102" s="147"/>
    </row>
    <row r="103" spans="1:9" ht="48.75" customHeight="1" thickBot="1" x14ac:dyDescent="0.3">
      <c r="A103" s="5" t="s">
        <v>43</v>
      </c>
      <c r="B103" s="22" t="s">
        <v>174</v>
      </c>
      <c r="C103" s="22" t="s">
        <v>80</v>
      </c>
      <c r="D103" s="23">
        <v>2.41</v>
      </c>
      <c r="E103" s="23">
        <v>5.6</v>
      </c>
      <c r="F103" s="23">
        <v>16.079999999999998</v>
      </c>
      <c r="G103" s="23">
        <v>120.76</v>
      </c>
    </row>
    <row r="104" spans="1:9" ht="15.75" thickBot="1" x14ac:dyDescent="0.3">
      <c r="A104" s="5" t="s">
        <v>5</v>
      </c>
      <c r="B104" s="22" t="s">
        <v>161</v>
      </c>
      <c r="C104" s="23">
        <v>30</v>
      </c>
      <c r="D104" s="23">
        <v>2.31</v>
      </c>
      <c r="E104" s="23">
        <v>0.42</v>
      </c>
      <c r="F104" s="23">
        <v>15.75</v>
      </c>
      <c r="G104" s="23">
        <v>65.400000000000006</v>
      </c>
    </row>
    <row r="105" spans="1:9" ht="16.5" customHeight="1" thickBot="1" x14ac:dyDescent="0.3">
      <c r="A105" s="5" t="s">
        <v>99</v>
      </c>
      <c r="B105" s="22" t="s">
        <v>243</v>
      </c>
      <c r="C105" s="23">
        <v>50</v>
      </c>
      <c r="D105" s="23">
        <v>12.04</v>
      </c>
      <c r="E105" s="23">
        <v>10.16</v>
      </c>
      <c r="F105" s="23">
        <v>3.01</v>
      </c>
      <c r="G105" s="23">
        <v>152.21</v>
      </c>
      <c r="H105" s="1"/>
      <c r="I105" s="1"/>
    </row>
    <row r="106" spans="1:9" ht="15.75" thickBot="1" x14ac:dyDescent="0.3">
      <c r="A106" s="5" t="s">
        <v>110</v>
      </c>
      <c r="B106" s="22" t="s">
        <v>175</v>
      </c>
      <c r="C106" s="23">
        <v>60</v>
      </c>
      <c r="D106" s="23">
        <v>1.29</v>
      </c>
      <c r="E106" s="23">
        <v>1.96</v>
      </c>
      <c r="F106" s="23">
        <v>9.11</v>
      </c>
      <c r="G106" s="23">
        <v>58.65</v>
      </c>
      <c r="H106" s="1"/>
      <c r="I106" s="1"/>
    </row>
    <row r="107" spans="1:9" ht="30.75" thickBot="1" x14ac:dyDescent="0.3">
      <c r="A107" s="5" t="s">
        <v>114</v>
      </c>
      <c r="B107" s="22" t="s">
        <v>176</v>
      </c>
      <c r="C107" s="23">
        <v>60</v>
      </c>
      <c r="D107" s="23">
        <v>0.67</v>
      </c>
      <c r="E107" s="23">
        <v>2.52</v>
      </c>
      <c r="F107" s="23">
        <v>1.63</v>
      </c>
      <c r="G107" s="23">
        <v>30.04</v>
      </c>
      <c r="H107" s="1"/>
      <c r="I107" s="1"/>
    </row>
    <row r="108" spans="1:9" ht="15.75" thickBot="1" x14ac:dyDescent="0.3">
      <c r="A108" s="5" t="s">
        <v>44</v>
      </c>
      <c r="B108" s="22"/>
      <c r="C108" s="23">
        <v>150</v>
      </c>
      <c r="D108" s="23"/>
      <c r="E108" s="23"/>
      <c r="F108" s="23"/>
      <c r="G108" s="23"/>
    </row>
    <row r="109" spans="1:9" ht="15.75" thickBot="1" x14ac:dyDescent="0.3">
      <c r="A109" s="5" t="s">
        <v>156</v>
      </c>
      <c r="B109" s="22" t="s">
        <v>157</v>
      </c>
      <c r="C109" s="23">
        <v>80</v>
      </c>
      <c r="D109" s="23">
        <v>0.56999999999999995</v>
      </c>
      <c r="E109" s="23">
        <v>0.22</v>
      </c>
      <c r="F109" s="23">
        <v>10.96</v>
      </c>
      <c r="G109" s="23">
        <v>44</v>
      </c>
    </row>
    <row r="110" spans="1:9" ht="15.75" thickBot="1" x14ac:dyDescent="0.3">
      <c r="A110" s="137" t="s">
        <v>84</v>
      </c>
      <c r="B110" s="138"/>
      <c r="C110" s="139"/>
      <c r="D110" s="28">
        <f>SUM(D103:D109)</f>
        <v>19.29</v>
      </c>
      <c r="E110" s="28">
        <f>SUM(E103:E109)</f>
        <v>20.88</v>
      </c>
      <c r="F110" s="28">
        <f>SUM(F103:F109)</f>
        <v>56.54</v>
      </c>
      <c r="G110" s="28">
        <f>SUM(G103:G109)</f>
        <v>471.06</v>
      </c>
    </row>
    <row r="111" spans="1:9" ht="15.75" thickBot="1" x14ac:dyDescent="0.3">
      <c r="A111" s="140" t="s">
        <v>13</v>
      </c>
      <c r="B111" s="140"/>
      <c r="C111" s="140"/>
      <c r="D111" s="140"/>
      <c r="E111" s="140"/>
      <c r="F111" s="140"/>
      <c r="G111" s="140"/>
    </row>
    <row r="112" spans="1:9" ht="15.75" customHeight="1" thickBot="1" x14ac:dyDescent="0.3">
      <c r="A112" s="141" t="s">
        <v>6</v>
      </c>
      <c r="B112" s="141" t="s">
        <v>7</v>
      </c>
      <c r="C112" s="141" t="s">
        <v>0</v>
      </c>
      <c r="D112" s="143" t="s">
        <v>8</v>
      </c>
      <c r="E112" s="144"/>
      <c r="F112" s="145"/>
      <c r="G112" s="146" t="s">
        <v>327</v>
      </c>
    </row>
    <row r="113" spans="1:7" ht="30.75" customHeight="1" thickBot="1" x14ac:dyDescent="0.3">
      <c r="A113" s="142"/>
      <c r="B113" s="142"/>
      <c r="C113" s="142"/>
      <c r="D113" s="27" t="s">
        <v>1</v>
      </c>
      <c r="E113" s="27" t="s">
        <v>2</v>
      </c>
      <c r="F113" s="28" t="s">
        <v>3</v>
      </c>
      <c r="G113" s="147"/>
    </row>
    <row r="114" spans="1:7" ht="30.75" thickBot="1" x14ac:dyDescent="0.3">
      <c r="A114" s="5" t="s">
        <v>52</v>
      </c>
      <c r="B114" s="22" t="s">
        <v>177</v>
      </c>
      <c r="C114" s="23">
        <v>150</v>
      </c>
      <c r="D114" s="23">
        <v>5.16</v>
      </c>
      <c r="E114" s="23">
        <v>6.33</v>
      </c>
      <c r="F114" s="23">
        <v>18.21</v>
      </c>
      <c r="G114" s="23">
        <v>150.6</v>
      </c>
    </row>
    <row r="115" spans="1:7" ht="15.75" thickBot="1" x14ac:dyDescent="0.3">
      <c r="A115" s="5" t="s">
        <v>86</v>
      </c>
      <c r="B115" s="23" t="s">
        <v>218</v>
      </c>
      <c r="C115" s="94">
        <v>40</v>
      </c>
      <c r="D115" s="23">
        <v>4.4000000000000004</v>
      </c>
      <c r="E115" s="23">
        <v>0.72</v>
      </c>
      <c r="F115" s="23">
        <v>26.12</v>
      </c>
      <c r="G115" s="23">
        <v>125.6</v>
      </c>
    </row>
    <row r="116" spans="1:7" ht="15.75" thickBot="1" x14ac:dyDescent="0.3">
      <c r="A116" s="95" t="s">
        <v>272</v>
      </c>
      <c r="B116" s="42" t="s">
        <v>192</v>
      </c>
      <c r="C116" s="94">
        <v>60</v>
      </c>
      <c r="D116" s="37">
        <v>0.6</v>
      </c>
      <c r="E116" s="37">
        <v>0.12</v>
      </c>
      <c r="F116" s="37">
        <v>5.22</v>
      </c>
      <c r="G116" s="37">
        <v>18.600000000000001</v>
      </c>
    </row>
    <row r="117" spans="1:7" ht="15.75" thickBot="1" x14ac:dyDescent="0.3">
      <c r="A117" s="137" t="s">
        <v>84</v>
      </c>
      <c r="B117" s="138"/>
      <c r="C117" s="139"/>
      <c r="D117" s="49">
        <f>SUM(D114:D116)</f>
        <v>10.16</v>
      </c>
      <c r="E117" s="28">
        <f>SUM(E114:E116)</f>
        <v>7.17</v>
      </c>
      <c r="F117" s="28">
        <f>SUM(F114:F116)</f>
        <v>49.55</v>
      </c>
      <c r="G117" s="28">
        <f>SUM(G114:G116)</f>
        <v>294.8</v>
      </c>
    </row>
    <row r="118" spans="1:7" x14ac:dyDescent="0.25">
      <c r="A118" s="107"/>
      <c r="B118" s="107"/>
      <c r="C118" s="107"/>
      <c r="D118" s="62"/>
      <c r="E118" s="62"/>
      <c r="F118" s="62"/>
      <c r="G118" s="62"/>
    </row>
    <row r="119" spans="1:7" x14ac:dyDescent="0.25">
      <c r="A119" s="107"/>
      <c r="B119" s="107"/>
      <c r="C119" s="107"/>
      <c r="D119" s="62"/>
      <c r="E119" s="62"/>
      <c r="F119" s="62"/>
      <c r="G119" s="62"/>
    </row>
    <row r="120" spans="1:7" x14ac:dyDescent="0.25">
      <c r="A120" s="107"/>
      <c r="B120" s="107"/>
      <c r="C120" s="107"/>
      <c r="D120" s="62"/>
      <c r="E120" s="62"/>
      <c r="F120" s="62"/>
      <c r="G120" s="62"/>
    </row>
    <row r="121" spans="1:7" x14ac:dyDescent="0.25">
      <c r="A121" s="107"/>
      <c r="B121" s="107"/>
      <c r="C121" s="107"/>
      <c r="D121" s="62"/>
      <c r="E121" s="62"/>
      <c r="F121" s="62"/>
      <c r="G121" s="62"/>
    </row>
    <row r="122" spans="1:7" x14ac:dyDescent="0.25">
      <c r="A122" s="107"/>
      <c r="B122" s="107"/>
      <c r="C122" s="107"/>
      <c r="D122" s="62"/>
      <c r="E122" s="62"/>
      <c r="F122" s="62"/>
      <c r="G122" s="62"/>
    </row>
    <row r="123" spans="1:7" x14ac:dyDescent="0.25">
      <c r="A123" s="107"/>
      <c r="B123" s="107"/>
      <c r="C123" s="107"/>
      <c r="D123" s="62"/>
      <c r="E123" s="62"/>
      <c r="F123" s="62"/>
      <c r="G123" s="62"/>
    </row>
    <row r="124" spans="1:7" x14ac:dyDescent="0.25">
      <c r="A124" s="107"/>
      <c r="B124" s="107"/>
      <c r="C124" s="107"/>
      <c r="D124" s="62"/>
      <c r="E124" s="62"/>
      <c r="F124" s="62"/>
      <c r="G124" s="62"/>
    </row>
    <row r="125" spans="1:7" x14ac:dyDescent="0.25">
      <c r="A125" s="107"/>
      <c r="B125" s="107"/>
      <c r="C125" s="107"/>
      <c r="D125" s="62"/>
      <c r="E125" s="62"/>
      <c r="F125" s="62"/>
      <c r="G125" s="62"/>
    </row>
    <row r="126" spans="1:7" x14ac:dyDescent="0.25">
      <c r="A126" s="107"/>
      <c r="B126" s="107"/>
      <c r="C126" s="107"/>
      <c r="D126" s="62"/>
      <c r="E126" s="62"/>
      <c r="F126" s="62"/>
      <c r="G126" s="62"/>
    </row>
    <row r="127" spans="1:7" x14ac:dyDescent="0.25">
      <c r="A127" s="107"/>
      <c r="B127" s="107"/>
      <c r="C127" s="107"/>
      <c r="D127" s="62"/>
      <c r="E127" s="62"/>
      <c r="F127" s="62"/>
      <c r="G127" s="62"/>
    </row>
    <row r="128" spans="1:7" x14ac:dyDescent="0.25">
      <c r="A128" s="107"/>
      <c r="B128" s="107"/>
      <c r="C128" s="107"/>
      <c r="D128" s="62"/>
      <c r="E128" s="62"/>
      <c r="F128" s="62"/>
      <c r="G128" s="62"/>
    </row>
    <row r="129" spans="1:15" x14ac:dyDescent="0.25">
      <c r="A129" s="152">
        <v>4</v>
      </c>
      <c r="B129" s="152"/>
      <c r="C129" s="152"/>
      <c r="D129" s="152"/>
      <c r="E129" s="152"/>
      <c r="F129" s="152"/>
      <c r="G129" s="152"/>
    </row>
    <row r="130" spans="1:15" x14ac:dyDescent="0.25">
      <c r="A130" s="128"/>
      <c r="B130" s="128"/>
      <c r="C130" s="128"/>
      <c r="D130" s="128"/>
      <c r="E130" s="128"/>
      <c r="F130" s="128"/>
      <c r="G130" s="128"/>
    </row>
    <row r="131" spans="1:15" ht="15.75" thickBot="1" x14ac:dyDescent="0.3">
      <c r="A131" s="148" t="s">
        <v>376</v>
      </c>
      <c r="B131" s="148"/>
      <c r="C131" s="148"/>
      <c r="D131" s="148"/>
      <c r="E131" s="148"/>
      <c r="F131" s="148"/>
      <c r="G131" s="148"/>
    </row>
    <row r="132" spans="1:15" ht="15.75" customHeight="1" thickBot="1" x14ac:dyDescent="0.3">
      <c r="A132" s="141" t="s">
        <v>6</v>
      </c>
      <c r="B132" s="141" t="s">
        <v>7</v>
      </c>
      <c r="C132" s="141" t="s">
        <v>0</v>
      </c>
      <c r="D132" s="143" t="s">
        <v>8</v>
      </c>
      <c r="E132" s="144"/>
      <c r="F132" s="145"/>
      <c r="G132" s="146" t="s">
        <v>327</v>
      </c>
    </row>
    <row r="133" spans="1:15" ht="30" thickBot="1" x14ac:dyDescent="0.3">
      <c r="A133" s="142"/>
      <c r="B133" s="142"/>
      <c r="C133" s="142"/>
      <c r="D133" s="27" t="s">
        <v>1</v>
      </c>
      <c r="E133" s="27" t="s">
        <v>2</v>
      </c>
      <c r="F133" s="28" t="s">
        <v>3</v>
      </c>
      <c r="G133" s="147"/>
    </row>
    <row r="134" spans="1:15" ht="16.5" customHeight="1" thickBot="1" x14ac:dyDescent="0.3">
      <c r="A134" s="5" t="s">
        <v>311</v>
      </c>
      <c r="B134" s="22" t="s">
        <v>312</v>
      </c>
      <c r="C134" s="22" t="s">
        <v>34</v>
      </c>
      <c r="D134" s="23">
        <v>4.72</v>
      </c>
      <c r="E134" s="23">
        <v>3.52</v>
      </c>
      <c r="F134" s="23">
        <v>10.6</v>
      </c>
      <c r="G134" s="23">
        <v>84.69</v>
      </c>
    </row>
    <row r="135" spans="1:15" ht="16.5" customHeight="1" thickBot="1" x14ac:dyDescent="0.3">
      <c r="A135" s="5" t="s">
        <v>135</v>
      </c>
      <c r="B135" s="22" t="s">
        <v>313</v>
      </c>
      <c r="C135" s="22" t="s">
        <v>142</v>
      </c>
      <c r="D135" s="23">
        <v>0.17</v>
      </c>
      <c r="E135" s="23">
        <v>5.93</v>
      </c>
      <c r="F135" s="23">
        <v>0.23</v>
      </c>
      <c r="G135" s="23">
        <v>54.98</v>
      </c>
    </row>
    <row r="136" spans="1:15" s="1" customFormat="1" ht="30.75" thickBot="1" x14ac:dyDescent="0.3">
      <c r="A136" s="5" t="s">
        <v>37</v>
      </c>
      <c r="B136" s="22" t="s">
        <v>191</v>
      </c>
      <c r="C136" s="23">
        <v>150</v>
      </c>
      <c r="D136" s="23"/>
      <c r="E136" s="23"/>
      <c r="F136" s="23"/>
      <c r="G136" s="23"/>
    </row>
    <row r="137" spans="1:15" ht="15.75" thickBot="1" x14ac:dyDescent="0.3">
      <c r="A137" s="137" t="s">
        <v>84</v>
      </c>
      <c r="B137" s="138"/>
      <c r="C137" s="139"/>
      <c r="D137" s="49">
        <f>SUM(D134:D136)</f>
        <v>4.8899999999999997</v>
      </c>
      <c r="E137" s="28">
        <f>SUM(E134:E136)</f>
        <v>9.4499999999999993</v>
      </c>
      <c r="F137" s="28">
        <f>SUM(F134:F136)</f>
        <v>10.83</v>
      </c>
      <c r="G137" s="28">
        <f>SUM(G134:G136)</f>
        <v>139.66999999999999</v>
      </c>
    </row>
    <row r="138" spans="1:15" ht="15.75" thickBot="1" x14ac:dyDescent="0.3">
      <c r="A138" s="149" t="s">
        <v>85</v>
      </c>
      <c r="B138" s="150"/>
      <c r="C138" s="151"/>
      <c r="D138" s="30">
        <f>D137+D117+D110+D99</f>
        <v>49.38</v>
      </c>
      <c r="E138" s="30">
        <f>E137+E117+E110+E99</f>
        <v>51.01</v>
      </c>
      <c r="F138" s="30">
        <f>F137+F117+F110+F99</f>
        <v>144.44</v>
      </c>
      <c r="G138" s="30">
        <f>G137+G117+G110+G99</f>
        <v>1186.6300000000001</v>
      </c>
    </row>
    <row r="139" spans="1:15" x14ac:dyDescent="0.25">
      <c r="A139" s="60"/>
      <c r="B139" s="60"/>
      <c r="C139" s="60"/>
      <c r="D139" s="63"/>
      <c r="E139" s="63"/>
      <c r="F139" s="63"/>
      <c r="G139" s="63"/>
    </row>
    <row r="140" spans="1:15" x14ac:dyDescent="0.25">
      <c r="A140" s="136" t="s">
        <v>263</v>
      </c>
      <c r="B140" s="136"/>
      <c r="C140" s="136"/>
      <c r="D140" s="136"/>
      <c r="E140" s="136"/>
      <c r="F140" s="136"/>
      <c r="G140" s="136"/>
      <c r="H140" s="1"/>
      <c r="I140" s="1"/>
      <c r="J140" s="1"/>
      <c r="K140" s="1"/>
      <c r="L140" s="1"/>
      <c r="M140" s="1"/>
      <c r="N140" s="1"/>
      <c r="O140" s="1"/>
    </row>
    <row r="141" spans="1:15" x14ac:dyDescent="0.25">
      <c r="A141" s="105"/>
      <c r="B141" s="105"/>
      <c r="C141" s="105"/>
      <c r="D141" s="105"/>
      <c r="E141" s="105"/>
      <c r="F141" s="105"/>
      <c r="G141" s="105"/>
      <c r="H141" s="1"/>
      <c r="I141" s="1"/>
      <c r="J141" s="1"/>
      <c r="K141" s="1"/>
      <c r="L141" s="1"/>
      <c r="M141" s="1"/>
      <c r="N141" s="1"/>
      <c r="O141" s="1"/>
    </row>
    <row r="142" spans="1:15" x14ac:dyDescent="0.25">
      <c r="A142" s="105"/>
      <c r="B142" s="105"/>
      <c r="C142" s="105"/>
      <c r="D142" s="105"/>
      <c r="E142" s="105"/>
      <c r="F142" s="105"/>
      <c r="G142" s="105"/>
      <c r="H142" s="1"/>
      <c r="I142" s="1"/>
      <c r="J142" s="1"/>
      <c r="K142" s="1"/>
      <c r="L142" s="1"/>
      <c r="M142" s="1"/>
      <c r="N142" s="1"/>
      <c r="O142" s="1"/>
    </row>
    <row r="143" spans="1:15" x14ac:dyDescent="0.25">
      <c r="A143" s="105"/>
      <c r="B143" s="105"/>
      <c r="C143" s="105"/>
      <c r="D143" s="105"/>
      <c r="E143" s="105"/>
      <c r="F143" s="105"/>
      <c r="G143" s="105"/>
      <c r="H143" s="1"/>
      <c r="I143" s="1"/>
      <c r="J143" s="1"/>
      <c r="K143" s="1"/>
      <c r="L143" s="1"/>
      <c r="M143" s="1"/>
      <c r="N143" s="1"/>
      <c r="O143" s="1"/>
    </row>
    <row r="144" spans="1:15" x14ac:dyDescent="0.25">
      <c r="A144" s="105"/>
      <c r="B144" s="105"/>
      <c r="C144" s="105"/>
      <c r="D144" s="105"/>
      <c r="E144" s="105"/>
      <c r="F144" s="105"/>
      <c r="G144" s="105"/>
      <c r="H144" s="1"/>
      <c r="I144" s="1"/>
      <c r="J144" s="1"/>
      <c r="K144" s="1"/>
      <c r="L144" s="1"/>
      <c r="M144" s="1"/>
      <c r="N144" s="1"/>
      <c r="O144" s="1"/>
    </row>
    <row r="145" spans="1:15" x14ac:dyDescent="0.25">
      <c r="A145" s="105"/>
      <c r="B145" s="105"/>
      <c r="C145" s="105"/>
      <c r="D145" s="105"/>
      <c r="E145" s="105"/>
      <c r="F145" s="105"/>
      <c r="G145" s="105"/>
      <c r="H145" s="1"/>
      <c r="I145" s="1"/>
      <c r="J145" s="1"/>
      <c r="K145" s="1"/>
      <c r="L145" s="1"/>
      <c r="M145" s="1"/>
      <c r="N145" s="1"/>
      <c r="O145" s="1"/>
    </row>
    <row r="146" spans="1:15" x14ac:dyDescent="0.25">
      <c r="A146" s="105"/>
      <c r="B146" s="105"/>
      <c r="C146" s="105"/>
      <c r="D146" s="105"/>
      <c r="E146" s="105"/>
      <c r="F146" s="105"/>
      <c r="G146" s="105"/>
      <c r="H146" s="1"/>
      <c r="I146" s="1"/>
      <c r="J146" s="1"/>
      <c r="K146" s="1"/>
      <c r="L146" s="1"/>
      <c r="M146" s="1"/>
      <c r="N146" s="1"/>
      <c r="O146" s="1"/>
    </row>
    <row r="147" spans="1:15" x14ac:dyDescent="0.25">
      <c r="A147" s="105"/>
      <c r="B147" s="105"/>
      <c r="C147" s="105"/>
      <c r="D147" s="105"/>
      <c r="E147" s="105"/>
      <c r="F147" s="105"/>
      <c r="G147" s="105"/>
      <c r="H147" s="1"/>
      <c r="I147" s="1"/>
      <c r="J147" s="1"/>
      <c r="K147" s="1"/>
      <c r="L147" s="1"/>
      <c r="M147" s="1"/>
      <c r="N147" s="1"/>
      <c r="O147" s="1"/>
    </row>
    <row r="148" spans="1:15" x14ac:dyDescent="0.25">
      <c r="A148" s="105"/>
      <c r="B148" s="105"/>
      <c r="C148" s="105"/>
      <c r="D148" s="105"/>
      <c r="E148" s="105"/>
      <c r="F148" s="105"/>
      <c r="G148" s="105"/>
      <c r="H148" s="1"/>
      <c r="I148" s="1"/>
      <c r="J148" s="1"/>
      <c r="K148" s="1"/>
      <c r="L148" s="1"/>
      <c r="M148" s="1"/>
      <c r="N148" s="1"/>
      <c r="O148" s="1"/>
    </row>
    <row r="149" spans="1:15" x14ac:dyDescent="0.25">
      <c r="A149" s="105"/>
      <c r="B149" s="105"/>
      <c r="C149" s="105"/>
      <c r="D149" s="105"/>
      <c r="E149" s="105"/>
      <c r="F149" s="105"/>
      <c r="G149" s="105"/>
      <c r="H149" s="1"/>
      <c r="I149" s="1"/>
      <c r="J149" s="1"/>
      <c r="K149" s="1"/>
      <c r="L149" s="1"/>
      <c r="M149" s="1"/>
      <c r="N149" s="1"/>
      <c r="O149" s="1"/>
    </row>
    <row r="150" spans="1:15" x14ac:dyDescent="0.25">
      <c r="A150" s="105"/>
      <c r="B150" s="105"/>
      <c r="C150" s="105"/>
      <c r="D150" s="105"/>
      <c r="E150" s="105"/>
      <c r="F150" s="105"/>
      <c r="G150" s="105"/>
      <c r="H150" s="1"/>
      <c r="I150" s="1"/>
      <c r="J150" s="1"/>
      <c r="K150" s="1"/>
      <c r="L150" s="1"/>
      <c r="M150" s="1"/>
      <c r="N150" s="1"/>
      <c r="O150" s="1"/>
    </row>
    <row r="151" spans="1:15" x14ac:dyDescent="0.25">
      <c r="A151" s="105"/>
      <c r="B151" s="105"/>
      <c r="C151" s="105"/>
      <c r="D151" s="105"/>
      <c r="E151" s="105"/>
      <c r="F151" s="105"/>
      <c r="G151" s="105"/>
      <c r="H151" s="1"/>
      <c r="I151" s="1"/>
      <c r="J151" s="1"/>
      <c r="K151" s="1"/>
      <c r="L151" s="1"/>
      <c r="M151" s="1"/>
      <c r="N151" s="1"/>
      <c r="O151" s="1"/>
    </row>
    <row r="152" spans="1:15" x14ac:dyDescent="0.25">
      <c r="A152" s="105"/>
      <c r="B152" s="105"/>
      <c r="C152" s="105"/>
      <c r="D152" s="105"/>
      <c r="E152" s="105"/>
      <c r="F152" s="105"/>
      <c r="G152" s="105"/>
      <c r="H152" s="1"/>
      <c r="I152" s="1"/>
      <c r="J152" s="1"/>
      <c r="K152" s="1"/>
      <c r="L152" s="1"/>
      <c r="M152" s="1"/>
      <c r="N152" s="1"/>
      <c r="O152" s="1"/>
    </row>
    <row r="153" spans="1:15" x14ac:dyDescent="0.25">
      <c r="A153" s="105"/>
      <c r="B153" s="105"/>
      <c r="C153" s="105"/>
      <c r="D153" s="105"/>
      <c r="E153" s="105"/>
      <c r="F153" s="105"/>
      <c r="G153" s="105"/>
      <c r="H153" s="1"/>
      <c r="I153" s="1"/>
      <c r="J153" s="1"/>
      <c r="K153" s="1"/>
      <c r="L153" s="1"/>
      <c r="M153" s="1"/>
      <c r="N153" s="1"/>
      <c r="O153" s="1"/>
    </row>
    <row r="154" spans="1:15" x14ac:dyDescent="0.25">
      <c r="A154" s="105"/>
      <c r="B154" s="105"/>
      <c r="C154" s="105"/>
      <c r="D154" s="105"/>
      <c r="E154" s="105"/>
      <c r="F154" s="105"/>
      <c r="G154" s="105"/>
      <c r="H154" s="1"/>
      <c r="I154" s="1"/>
      <c r="J154" s="1"/>
      <c r="K154" s="1"/>
      <c r="L154" s="1"/>
      <c r="M154" s="1"/>
      <c r="N154" s="1"/>
      <c r="O154" s="1"/>
    </row>
    <row r="155" spans="1:15" x14ac:dyDescent="0.25">
      <c r="A155" s="105"/>
      <c r="B155" s="105"/>
      <c r="C155" s="105"/>
      <c r="D155" s="105"/>
      <c r="E155" s="105"/>
      <c r="F155" s="105"/>
      <c r="G155" s="105"/>
      <c r="H155" s="1"/>
      <c r="I155" s="1"/>
      <c r="J155" s="1"/>
      <c r="K155" s="1"/>
      <c r="L155" s="1"/>
      <c r="M155" s="1"/>
      <c r="N155" s="1"/>
      <c r="O155" s="1"/>
    </row>
    <row r="156" spans="1:15" x14ac:dyDescent="0.25">
      <c r="A156" s="105"/>
      <c r="B156" s="105"/>
      <c r="C156" s="105"/>
      <c r="D156" s="105"/>
      <c r="E156" s="105"/>
      <c r="F156" s="105"/>
      <c r="G156" s="105"/>
      <c r="H156" s="1"/>
      <c r="I156" s="1"/>
      <c r="J156" s="1"/>
      <c r="K156" s="1"/>
      <c r="L156" s="1"/>
      <c r="M156" s="1"/>
      <c r="N156" s="1"/>
      <c r="O156" s="1"/>
    </row>
    <row r="157" spans="1:15" x14ac:dyDescent="0.25">
      <c r="A157" s="105"/>
      <c r="B157" s="105"/>
      <c r="C157" s="105"/>
      <c r="D157" s="105"/>
      <c r="E157" s="105"/>
      <c r="F157" s="105"/>
      <c r="G157" s="105"/>
      <c r="H157" s="1"/>
      <c r="I157" s="1"/>
      <c r="J157" s="1"/>
      <c r="K157" s="1"/>
      <c r="L157" s="1"/>
      <c r="M157" s="1"/>
      <c r="N157" s="1"/>
      <c r="O157" s="1"/>
    </row>
    <row r="158" spans="1:15" x14ac:dyDescent="0.25">
      <c r="A158" s="105"/>
      <c r="B158" s="105"/>
      <c r="C158" s="105"/>
      <c r="D158" s="105"/>
      <c r="E158" s="105"/>
      <c r="F158" s="105"/>
      <c r="G158" s="105"/>
      <c r="H158" s="1"/>
      <c r="I158" s="1"/>
      <c r="J158" s="1"/>
      <c r="K158" s="1"/>
      <c r="L158" s="1"/>
      <c r="M158" s="1"/>
      <c r="N158" s="1"/>
      <c r="O158" s="1"/>
    </row>
    <row r="159" spans="1:15" x14ac:dyDescent="0.25">
      <c r="A159" s="105"/>
      <c r="B159" s="105"/>
      <c r="C159" s="105"/>
      <c r="D159" s="105"/>
      <c r="E159" s="105"/>
      <c r="F159" s="105"/>
      <c r="G159" s="105"/>
      <c r="H159" s="1"/>
      <c r="I159" s="1"/>
      <c r="J159" s="1"/>
      <c r="K159" s="1"/>
      <c r="L159" s="1"/>
      <c r="M159" s="1"/>
      <c r="N159" s="1"/>
      <c r="O159" s="1"/>
    </row>
    <row r="160" spans="1:15" x14ac:dyDescent="0.25">
      <c r="A160" s="105"/>
      <c r="B160" s="105"/>
      <c r="C160" s="105"/>
      <c r="D160" s="105"/>
      <c r="E160" s="105"/>
      <c r="F160" s="105"/>
      <c r="G160" s="105"/>
      <c r="H160" s="1"/>
      <c r="I160" s="1"/>
      <c r="J160" s="1"/>
      <c r="K160" s="1"/>
      <c r="L160" s="1"/>
      <c r="M160" s="1"/>
      <c r="N160" s="1"/>
      <c r="O160" s="1"/>
    </row>
    <row r="161" spans="1:15" x14ac:dyDescent="0.25">
      <c r="A161" s="105"/>
      <c r="B161" s="105"/>
      <c r="C161" s="105"/>
      <c r="D161" s="105"/>
      <c r="E161" s="105"/>
      <c r="F161" s="105"/>
      <c r="G161" s="105"/>
      <c r="H161" s="1"/>
      <c r="I161" s="1"/>
      <c r="J161" s="1"/>
      <c r="K161" s="1"/>
      <c r="L161" s="1"/>
      <c r="M161" s="1"/>
      <c r="N161" s="1"/>
      <c r="O161" s="1"/>
    </row>
    <row r="162" spans="1:15" x14ac:dyDescent="0.25">
      <c r="A162" s="105"/>
      <c r="B162" s="105"/>
      <c r="C162" s="105"/>
      <c r="D162" s="105"/>
      <c r="E162" s="105"/>
      <c r="F162" s="105"/>
      <c r="G162" s="105"/>
      <c r="H162" s="1"/>
      <c r="I162" s="1"/>
      <c r="J162" s="1"/>
      <c r="K162" s="1"/>
      <c r="L162" s="1"/>
      <c r="M162" s="1"/>
      <c r="N162" s="1"/>
      <c r="O162" s="1"/>
    </row>
    <row r="163" spans="1:15" x14ac:dyDescent="0.25">
      <c r="A163" s="105"/>
      <c r="B163" s="105"/>
      <c r="C163" s="105"/>
      <c r="D163" s="105"/>
      <c r="E163" s="105"/>
      <c r="F163" s="105"/>
      <c r="G163" s="105"/>
      <c r="H163" s="1"/>
      <c r="I163" s="1"/>
      <c r="J163" s="1"/>
      <c r="K163" s="1"/>
      <c r="L163" s="1"/>
      <c r="M163" s="1"/>
      <c r="N163" s="1"/>
      <c r="O163" s="1"/>
    </row>
    <row r="164" spans="1:15" x14ac:dyDescent="0.25">
      <c r="A164" s="105"/>
      <c r="B164" s="105"/>
      <c r="C164" s="105"/>
      <c r="D164" s="105"/>
      <c r="E164" s="105"/>
      <c r="F164" s="105"/>
      <c r="G164" s="105"/>
      <c r="H164" s="1"/>
      <c r="I164" s="1"/>
      <c r="J164" s="1"/>
      <c r="K164" s="1"/>
      <c r="L164" s="1"/>
      <c r="M164" s="1"/>
      <c r="N164" s="1"/>
      <c r="O164" s="1"/>
    </row>
    <row r="165" spans="1:15" x14ac:dyDescent="0.25">
      <c r="A165" s="105"/>
      <c r="B165" s="105"/>
      <c r="C165" s="105"/>
      <c r="D165" s="105"/>
      <c r="E165" s="105"/>
      <c r="F165" s="105"/>
      <c r="G165" s="105"/>
      <c r="H165" s="1"/>
      <c r="I165" s="1"/>
      <c r="J165" s="1"/>
      <c r="K165" s="1"/>
      <c r="L165" s="1"/>
      <c r="M165" s="1"/>
      <c r="N165" s="1"/>
      <c r="O165" s="1"/>
    </row>
    <row r="166" spans="1:15" x14ac:dyDescent="0.25">
      <c r="A166" s="105"/>
      <c r="B166" s="105"/>
      <c r="C166" s="105"/>
      <c r="D166" s="105"/>
      <c r="E166" s="105"/>
      <c r="F166" s="105"/>
      <c r="G166" s="105"/>
      <c r="H166" s="1"/>
      <c r="I166" s="1"/>
      <c r="J166" s="1"/>
      <c r="K166" s="1"/>
      <c r="L166" s="1"/>
      <c r="M166" s="1"/>
      <c r="N166" s="1"/>
      <c r="O166" s="1"/>
    </row>
    <row r="167" spans="1:15" x14ac:dyDescent="0.25">
      <c r="A167" s="105"/>
      <c r="B167" s="105"/>
      <c r="C167" s="105"/>
      <c r="D167" s="105"/>
      <c r="E167" s="105"/>
      <c r="F167" s="105"/>
      <c r="G167" s="105"/>
      <c r="H167" s="1"/>
      <c r="I167" s="1"/>
      <c r="J167" s="1"/>
      <c r="K167" s="1"/>
      <c r="L167" s="1"/>
      <c r="M167" s="1"/>
      <c r="N167" s="1"/>
      <c r="O167" s="1"/>
    </row>
    <row r="168" spans="1:15" x14ac:dyDescent="0.25">
      <c r="A168" s="105"/>
      <c r="B168" s="105"/>
      <c r="C168" s="105"/>
      <c r="D168" s="105"/>
      <c r="E168" s="105"/>
      <c r="F168" s="105"/>
      <c r="G168" s="105"/>
      <c r="H168" s="1"/>
      <c r="I168" s="1"/>
      <c r="J168" s="1"/>
      <c r="K168" s="1"/>
      <c r="L168" s="1"/>
      <c r="M168" s="1"/>
      <c r="N168" s="1"/>
      <c r="O168" s="1"/>
    </row>
    <row r="169" spans="1:15" x14ac:dyDescent="0.25">
      <c r="A169" s="105"/>
      <c r="B169" s="105"/>
      <c r="C169" s="105"/>
      <c r="D169" s="105"/>
      <c r="E169" s="105"/>
      <c r="F169" s="105"/>
      <c r="G169" s="105"/>
      <c r="H169" s="1"/>
      <c r="I169" s="1"/>
      <c r="J169" s="1"/>
      <c r="K169" s="1"/>
      <c r="L169" s="1"/>
      <c r="M169" s="1"/>
      <c r="N169" s="1"/>
      <c r="O169" s="1"/>
    </row>
    <row r="170" spans="1:15" x14ac:dyDescent="0.25">
      <c r="A170" s="105"/>
      <c r="B170" s="105"/>
      <c r="C170" s="105"/>
      <c r="D170" s="105"/>
      <c r="E170" s="105"/>
      <c r="F170" s="105"/>
      <c r="G170" s="105"/>
      <c r="H170" s="1"/>
      <c r="I170" s="1"/>
      <c r="J170" s="1"/>
      <c r="K170" s="1"/>
      <c r="L170" s="1"/>
      <c r="M170" s="1"/>
      <c r="N170" s="1"/>
      <c r="O170" s="1"/>
    </row>
    <row r="171" spans="1:15" x14ac:dyDescent="0.25">
      <c r="A171" s="105"/>
      <c r="B171" s="105"/>
      <c r="C171" s="105"/>
      <c r="D171" s="105"/>
      <c r="E171" s="105"/>
      <c r="F171" s="105"/>
      <c r="G171" s="105"/>
      <c r="H171" s="1"/>
      <c r="I171" s="1"/>
      <c r="J171" s="1"/>
      <c r="K171" s="1"/>
      <c r="L171" s="1"/>
      <c r="M171" s="1"/>
      <c r="N171" s="1"/>
      <c r="O171" s="1"/>
    </row>
    <row r="172" spans="1:15" x14ac:dyDescent="0.25">
      <c r="A172" s="105"/>
      <c r="B172" s="105"/>
      <c r="C172" s="105"/>
      <c r="D172" s="105"/>
      <c r="E172" s="105"/>
      <c r="F172" s="105"/>
      <c r="G172" s="105"/>
      <c r="H172" s="1"/>
      <c r="I172" s="1"/>
      <c r="J172" s="1"/>
      <c r="K172" s="1"/>
      <c r="L172" s="1"/>
      <c r="M172" s="1"/>
      <c r="N172" s="1"/>
      <c r="O172" s="1"/>
    </row>
    <row r="173" spans="1:15" x14ac:dyDescent="0.25">
      <c r="A173" s="105"/>
      <c r="B173" s="105"/>
      <c r="C173" s="105"/>
      <c r="D173" s="105"/>
      <c r="E173" s="105"/>
      <c r="F173" s="105"/>
      <c r="G173" s="105"/>
      <c r="H173" s="1"/>
      <c r="I173" s="1"/>
      <c r="J173" s="1"/>
      <c r="K173" s="1"/>
      <c r="L173" s="1"/>
      <c r="M173" s="1"/>
      <c r="N173" s="1"/>
      <c r="O173" s="1"/>
    </row>
    <row r="174" spans="1:15" ht="16.5" customHeight="1" x14ac:dyDescent="0.25">
      <c r="A174" s="105"/>
      <c r="B174" s="105"/>
      <c r="C174" s="105"/>
      <c r="D174" s="105"/>
      <c r="E174" s="105"/>
      <c r="F174" s="105"/>
      <c r="G174" s="105"/>
      <c r="H174" s="1"/>
      <c r="I174" s="1"/>
      <c r="J174" s="1"/>
      <c r="K174" s="1"/>
      <c r="L174" s="1"/>
      <c r="M174" s="1"/>
      <c r="N174" s="1"/>
      <c r="O174" s="1"/>
    </row>
    <row r="175" spans="1:15" x14ac:dyDescent="0.25">
      <c r="A175" s="105"/>
      <c r="B175" s="105"/>
      <c r="C175" s="105"/>
      <c r="D175" s="105"/>
      <c r="E175" s="105"/>
      <c r="F175" s="105"/>
      <c r="G175" s="105"/>
      <c r="H175" s="1"/>
      <c r="I175" s="1"/>
      <c r="J175" s="1"/>
      <c r="K175" s="1"/>
      <c r="L175" s="1"/>
      <c r="M175" s="1"/>
      <c r="N175" s="1"/>
      <c r="O175" s="1"/>
    </row>
    <row r="176" spans="1:15" x14ac:dyDescent="0.25">
      <c r="A176" s="136">
        <v>5</v>
      </c>
      <c r="B176" s="136"/>
      <c r="C176" s="136"/>
      <c r="D176" s="136"/>
      <c r="E176" s="136"/>
      <c r="F176" s="136"/>
      <c r="G176" s="136"/>
    </row>
    <row r="177" spans="1:9" ht="15.75" x14ac:dyDescent="0.25">
      <c r="A177" s="15" t="s">
        <v>10</v>
      </c>
      <c r="B177" s="59"/>
      <c r="C177" s="26"/>
      <c r="D177" s="26"/>
      <c r="E177" s="26"/>
      <c r="F177" s="26"/>
      <c r="G177" s="26"/>
    </row>
    <row r="178" spans="1:9" ht="15.75" x14ac:dyDescent="0.25">
      <c r="A178" s="15" t="s">
        <v>16</v>
      </c>
      <c r="B178" s="59"/>
      <c r="C178" s="26"/>
      <c r="D178" s="26"/>
      <c r="E178" s="26"/>
      <c r="F178" s="26"/>
      <c r="G178" s="26"/>
    </row>
    <row r="179" spans="1:9" ht="15.75" thickBot="1" x14ac:dyDescent="0.3">
      <c r="A179" s="140" t="s">
        <v>11</v>
      </c>
      <c r="B179" s="140"/>
      <c r="C179" s="140"/>
      <c r="D179" s="140"/>
      <c r="E179" s="140"/>
      <c r="F179" s="140"/>
      <c r="G179" s="140"/>
    </row>
    <row r="180" spans="1:9" ht="15.75" customHeight="1" thickBot="1" x14ac:dyDescent="0.3">
      <c r="A180" s="141" t="s">
        <v>6</v>
      </c>
      <c r="B180" s="141" t="s">
        <v>7</v>
      </c>
      <c r="C180" s="141" t="s">
        <v>0</v>
      </c>
      <c r="D180" s="143" t="s">
        <v>8</v>
      </c>
      <c r="E180" s="144"/>
      <c r="F180" s="145"/>
      <c r="G180" s="146" t="s">
        <v>327</v>
      </c>
    </row>
    <row r="181" spans="1:9" ht="33" customHeight="1" thickBot="1" x14ac:dyDescent="0.3">
      <c r="A181" s="142"/>
      <c r="B181" s="142"/>
      <c r="C181" s="142"/>
      <c r="D181" s="27" t="s">
        <v>1</v>
      </c>
      <c r="E181" s="27" t="s">
        <v>2</v>
      </c>
      <c r="F181" s="28" t="s">
        <v>3</v>
      </c>
      <c r="G181" s="147"/>
    </row>
    <row r="182" spans="1:9" ht="30.75" thickBot="1" x14ac:dyDescent="0.3">
      <c r="A182" s="5" t="s">
        <v>61</v>
      </c>
      <c r="B182" s="22" t="s">
        <v>180</v>
      </c>
      <c r="C182" s="23" t="s">
        <v>20</v>
      </c>
      <c r="D182" s="23">
        <v>5.96</v>
      </c>
      <c r="E182" s="23">
        <v>7.23</v>
      </c>
      <c r="F182" s="23">
        <v>35.53</v>
      </c>
      <c r="G182" s="23">
        <v>222.94</v>
      </c>
    </row>
    <row r="183" spans="1:9" ht="14.25" customHeight="1" thickBot="1" x14ac:dyDescent="0.3">
      <c r="A183" s="5" t="s">
        <v>64</v>
      </c>
      <c r="B183" s="22" t="s">
        <v>173</v>
      </c>
      <c r="C183" s="23">
        <v>150</v>
      </c>
      <c r="D183" s="23">
        <v>2.74</v>
      </c>
      <c r="E183" s="23">
        <v>2.21</v>
      </c>
      <c r="F183" s="23">
        <v>8.36</v>
      </c>
      <c r="G183" s="23">
        <v>63.75</v>
      </c>
    </row>
    <row r="184" spans="1:9" ht="15.75" thickBot="1" x14ac:dyDescent="0.3">
      <c r="A184" s="137" t="s">
        <v>84</v>
      </c>
      <c r="B184" s="138"/>
      <c r="C184" s="139"/>
      <c r="D184" s="28">
        <f>SUM(D182:D183)</f>
        <v>8.6999999999999993</v>
      </c>
      <c r="E184" s="28">
        <f>SUM(E182:E183)</f>
        <v>9.4400000000000013</v>
      </c>
      <c r="F184" s="28">
        <f>SUM(F182:F183)</f>
        <v>43.89</v>
      </c>
      <c r="G184" s="28">
        <f>SUM(G182:G183)</f>
        <v>286.69</v>
      </c>
    </row>
    <row r="185" spans="1:9" ht="15.75" thickBot="1" x14ac:dyDescent="0.3">
      <c r="A185" s="140" t="s">
        <v>12</v>
      </c>
      <c r="B185" s="140"/>
      <c r="C185" s="140"/>
      <c r="D185" s="140"/>
      <c r="E185" s="140"/>
      <c r="F185" s="140"/>
      <c r="G185" s="140"/>
    </row>
    <row r="186" spans="1:9" ht="15.75" customHeight="1" thickBot="1" x14ac:dyDescent="0.3">
      <c r="A186" s="141" t="s">
        <v>6</v>
      </c>
      <c r="B186" s="141" t="s">
        <v>7</v>
      </c>
      <c r="C186" s="141" t="s">
        <v>0</v>
      </c>
      <c r="D186" s="143" t="s">
        <v>8</v>
      </c>
      <c r="E186" s="144"/>
      <c r="F186" s="145"/>
      <c r="G186" s="146" t="s">
        <v>327</v>
      </c>
    </row>
    <row r="187" spans="1:9" ht="30.75" customHeight="1" thickBot="1" x14ac:dyDescent="0.3">
      <c r="A187" s="142"/>
      <c r="B187" s="142"/>
      <c r="C187" s="142"/>
      <c r="D187" s="76" t="s">
        <v>1</v>
      </c>
      <c r="E187" s="76" t="s">
        <v>2</v>
      </c>
      <c r="F187" s="28" t="s">
        <v>3</v>
      </c>
      <c r="G187" s="147"/>
    </row>
    <row r="188" spans="1:9" ht="30.75" thickBot="1" x14ac:dyDescent="0.3">
      <c r="A188" s="5" t="s">
        <v>33</v>
      </c>
      <c r="B188" s="22" t="s">
        <v>185</v>
      </c>
      <c r="C188" s="23" t="s">
        <v>80</v>
      </c>
      <c r="D188" s="23">
        <v>1.42</v>
      </c>
      <c r="E188" s="23">
        <v>5.7</v>
      </c>
      <c r="F188" s="23">
        <v>7.58</v>
      </c>
      <c r="G188" s="23">
        <v>94.16</v>
      </c>
    </row>
    <row r="189" spans="1:9" ht="15.75" thickBot="1" x14ac:dyDescent="0.3">
      <c r="A189" s="5" t="s">
        <v>5</v>
      </c>
      <c r="B189" s="22" t="s">
        <v>161</v>
      </c>
      <c r="C189" s="23">
        <v>30</v>
      </c>
      <c r="D189" s="23">
        <v>2.31</v>
      </c>
      <c r="E189" s="23">
        <v>0.42</v>
      </c>
      <c r="F189" s="23">
        <v>15.75</v>
      </c>
      <c r="G189" s="23">
        <v>65.400000000000006</v>
      </c>
    </row>
    <row r="190" spans="1:9" ht="30.75" thickBot="1" x14ac:dyDescent="0.3">
      <c r="A190" s="5" t="s">
        <v>69</v>
      </c>
      <c r="B190" s="22" t="s">
        <v>186</v>
      </c>
      <c r="C190" s="23">
        <v>60</v>
      </c>
      <c r="D190" s="23">
        <v>14.93</v>
      </c>
      <c r="E190" s="23">
        <v>5.1100000000000003</v>
      </c>
      <c r="F190" s="23">
        <v>8.7799999999999994</v>
      </c>
      <c r="G190" s="23">
        <v>157.72999999999999</v>
      </c>
      <c r="H190" s="1"/>
      <c r="I190" s="1"/>
    </row>
    <row r="191" spans="1:9" ht="15.75" thickBot="1" x14ac:dyDescent="0.3">
      <c r="A191" s="5" t="s">
        <v>70</v>
      </c>
      <c r="B191" s="22" t="s">
        <v>187</v>
      </c>
      <c r="C191" s="23">
        <v>60</v>
      </c>
      <c r="D191" s="23">
        <v>1.22</v>
      </c>
      <c r="E191" s="23">
        <v>0.06</v>
      </c>
      <c r="F191" s="23">
        <v>11.16</v>
      </c>
      <c r="G191" s="23">
        <v>49.41</v>
      </c>
      <c r="H191" s="1"/>
      <c r="I191" s="1"/>
    </row>
    <row r="192" spans="1:9" ht="45.75" thickBot="1" x14ac:dyDescent="0.3">
      <c r="A192" s="5" t="s">
        <v>92</v>
      </c>
      <c r="B192" s="22" t="s">
        <v>188</v>
      </c>
      <c r="C192" s="23">
        <v>40</v>
      </c>
      <c r="D192" s="23">
        <v>0.51</v>
      </c>
      <c r="E192" s="23">
        <v>1.07</v>
      </c>
      <c r="F192" s="23">
        <v>2.17</v>
      </c>
      <c r="G192" s="23">
        <v>18.61</v>
      </c>
      <c r="H192" s="1"/>
      <c r="I192" s="1"/>
    </row>
    <row r="193" spans="1:9" ht="15.75" thickBot="1" x14ac:dyDescent="0.3">
      <c r="A193" s="5" t="s">
        <v>285</v>
      </c>
      <c r="B193" s="22" t="s">
        <v>331</v>
      </c>
      <c r="C193" s="23">
        <v>20</v>
      </c>
      <c r="D193" s="23">
        <v>0.57999999999999996</v>
      </c>
      <c r="E193" s="23">
        <v>0.12</v>
      </c>
      <c r="F193" s="23">
        <v>4.4000000000000004</v>
      </c>
      <c r="G193" s="23">
        <v>20.6</v>
      </c>
      <c r="H193" s="1"/>
      <c r="I193" s="1"/>
    </row>
    <row r="194" spans="1:9" ht="15.75" thickBot="1" x14ac:dyDescent="0.3">
      <c r="A194" s="5" t="s">
        <v>15</v>
      </c>
      <c r="B194" s="22" t="s">
        <v>190</v>
      </c>
      <c r="C194" s="22" t="s">
        <v>21</v>
      </c>
      <c r="D194" s="23">
        <v>0.03</v>
      </c>
      <c r="E194" s="23">
        <v>0.02</v>
      </c>
      <c r="F194" s="23">
        <v>0.46</v>
      </c>
      <c r="G194" s="23">
        <v>1.55</v>
      </c>
    </row>
    <row r="195" spans="1:9" ht="15.75" thickBot="1" x14ac:dyDescent="0.3">
      <c r="A195" s="5" t="s">
        <v>156</v>
      </c>
      <c r="B195" s="22" t="s">
        <v>157</v>
      </c>
      <c r="C195" s="23">
        <v>100</v>
      </c>
      <c r="D195" s="23">
        <v>0.72</v>
      </c>
      <c r="E195" s="23">
        <v>0.28000000000000003</v>
      </c>
      <c r="F195" s="23">
        <v>13.7</v>
      </c>
      <c r="G195" s="23">
        <v>55</v>
      </c>
    </row>
    <row r="196" spans="1:9" ht="15.75" thickBot="1" x14ac:dyDescent="0.3">
      <c r="A196" s="137" t="s">
        <v>84</v>
      </c>
      <c r="B196" s="138"/>
      <c r="C196" s="139"/>
      <c r="D196" s="28">
        <f>SUM(D188:D195)</f>
        <v>21.72</v>
      </c>
      <c r="E196" s="28">
        <f>SUM(E188:E195)</f>
        <v>12.78</v>
      </c>
      <c r="F196" s="28">
        <f>SUM(F188:F195)</f>
        <v>64</v>
      </c>
      <c r="G196" s="28">
        <f>SUM(G188:G195)</f>
        <v>462.46</v>
      </c>
    </row>
    <row r="197" spans="1:9" ht="15.75" thickBot="1" x14ac:dyDescent="0.3">
      <c r="A197" s="140" t="s">
        <v>13</v>
      </c>
      <c r="B197" s="140"/>
      <c r="C197" s="140"/>
      <c r="D197" s="140"/>
      <c r="E197" s="140"/>
      <c r="F197" s="140"/>
      <c r="G197" s="140"/>
    </row>
    <row r="198" spans="1:9" ht="15.75" customHeight="1" thickBot="1" x14ac:dyDescent="0.3">
      <c r="A198" s="141" t="s">
        <v>6</v>
      </c>
      <c r="B198" s="141" t="s">
        <v>7</v>
      </c>
      <c r="C198" s="141" t="s">
        <v>0</v>
      </c>
      <c r="D198" s="143" t="s">
        <v>8</v>
      </c>
      <c r="E198" s="144"/>
      <c r="F198" s="145"/>
      <c r="G198" s="146" t="s">
        <v>327</v>
      </c>
    </row>
    <row r="199" spans="1:9" ht="30.75" customHeight="1" thickBot="1" x14ac:dyDescent="0.3">
      <c r="A199" s="142"/>
      <c r="B199" s="142"/>
      <c r="C199" s="142"/>
      <c r="D199" s="27" t="s">
        <v>1</v>
      </c>
      <c r="E199" s="27" t="s">
        <v>2</v>
      </c>
      <c r="F199" s="28" t="s">
        <v>3</v>
      </c>
      <c r="G199" s="147"/>
    </row>
    <row r="200" spans="1:9" ht="15.75" thickBot="1" x14ac:dyDescent="0.3">
      <c r="A200" s="5" t="s">
        <v>271</v>
      </c>
      <c r="B200" s="22" t="s">
        <v>193</v>
      </c>
      <c r="C200" s="23">
        <v>140</v>
      </c>
      <c r="D200" s="23">
        <v>5.56</v>
      </c>
      <c r="E200" s="23">
        <v>3.29</v>
      </c>
      <c r="F200" s="23">
        <v>40.39</v>
      </c>
      <c r="G200" s="23">
        <v>204.22</v>
      </c>
    </row>
    <row r="201" spans="1:9" ht="15.75" thickBot="1" x14ac:dyDescent="0.3">
      <c r="A201" s="5" t="s">
        <v>119</v>
      </c>
      <c r="B201" s="22" t="s">
        <v>213</v>
      </c>
      <c r="C201" s="23">
        <v>15</v>
      </c>
      <c r="D201" s="23">
        <v>0.05</v>
      </c>
      <c r="E201" s="23"/>
      <c r="F201" s="23">
        <v>11.19</v>
      </c>
      <c r="G201" s="23">
        <v>42.3</v>
      </c>
    </row>
    <row r="202" spans="1:9" ht="30.75" thickBot="1" x14ac:dyDescent="0.3">
      <c r="A202" s="5" t="s">
        <v>37</v>
      </c>
      <c r="B202" s="22" t="s">
        <v>191</v>
      </c>
      <c r="C202" s="22" t="s">
        <v>21</v>
      </c>
      <c r="D202" s="23"/>
      <c r="E202" s="23"/>
      <c r="F202" s="23"/>
      <c r="G202" s="23"/>
    </row>
    <row r="203" spans="1:9" ht="15.75" thickBot="1" x14ac:dyDescent="0.3">
      <c r="A203" s="137" t="s">
        <v>84</v>
      </c>
      <c r="B203" s="138"/>
      <c r="C203" s="139"/>
      <c r="D203" s="49">
        <f>SUM(D200:D202)</f>
        <v>5.6099999999999994</v>
      </c>
      <c r="E203" s="28">
        <f>SUM(E200:E202)</f>
        <v>3.29</v>
      </c>
      <c r="F203" s="28">
        <f>SUM(F200:F202)</f>
        <v>51.58</v>
      </c>
      <c r="G203" s="28">
        <f>SUM(G200:G202)</f>
        <v>246.51999999999998</v>
      </c>
    </row>
    <row r="204" spans="1:9" ht="15.75" thickBot="1" x14ac:dyDescent="0.3">
      <c r="A204" s="148" t="s">
        <v>376</v>
      </c>
      <c r="B204" s="148"/>
      <c r="C204" s="148"/>
      <c r="D204" s="148"/>
      <c r="E204" s="148"/>
      <c r="F204" s="148"/>
      <c r="G204" s="148"/>
    </row>
    <row r="205" spans="1:9" ht="15.75" customHeight="1" thickBot="1" x14ac:dyDescent="0.3">
      <c r="A205" s="141" t="s">
        <v>6</v>
      </c>
      <c r="B205" s="141" t="s">
        <v>7</v>
      </c>
      <c r="C205" s="141" t="s">
        <v>0</v>
      </c>
      <c r="D205" s="143" t="s">
        <v>8</v>
      </c>
      <c r="E205" s="144"/>
      <c r="F205" s="145"/>
      <c r="G205" s="146" t="s">
        <v>327</v>
      </c>
    </row>
    <row r="206" spans="1:9" ht="30" thickBot="1" x14ac:dyDescent="0.3">
      <c r="A206" s="142"/>
      <c r="B206" s="142"/>
      <c r="C206" s="142"/>
      <c r="D206" s="27" t="s">
        <v>1</v>
      </c>
      <c r="E206" s="27" t="s">
        <v>2</v>
      </c>
      <c r="F206" s="28" t="s">
        <v>3</v>
      </c>
      <c r="G206" s="147"/>
    </row>
    <row r="207" spans="1:9" ht="30.75" thickBot="1" x14ac:dyDescent="0.3">
      <c r="A207" s="5" t="s">
        <v>314</v>
      </c>
      <c r="B207" s="22" t="s">
        <v>315</v>
      </c>
      <c r="C207" s="22" t="s">
        <v>34</v>
      </c>
      <c r="D207" s="23">
        <v>5.65</v>
      </c>
      <c r="E207" s="23">
        <v>3.86</v>
      </c>
      <c r="F207" s="23">
        <v>31.57</v>
      </c>
      <c r="G207" s="23">
        <v>178.73</v>
      </c>
    </row>
    <row r="208" spans="1:9" s="1" customFormat="1" ht="30.75" thickBot="1" x14ac:dyDescent="0.3">
      <c r="A208" s="5" t="s">
        <v>37</v>
      </c>
      <c r="B208" s="22" t="s">
        <v>191</v>
      </c>
      <c r="C208" s="23">
        <v>150</v>
      </c>
      <c r="D208" s="23"/>
      <c r="E208" s="23"/>
      <c r="F208" s="23"/>
      <c r="G208" s="23"/>
    </row>
    <row r="209" spans="1:15" ht="15.75" thickBot="1" x14ac:dyDescent="0.3">
      <c r="A209" s="137" t="s">
        <v>84</v>
      </c>
      <c r="B209" s="138"/>
      <c r="C209" s="139"/>
      <c r="D209" s="49">
        <f>SUM(D207:D208)</f>
        <v>5.65</v>
      </c>
      <c r="E209" s="28">
        <f>SUM(E207:E208)</f>
        <v>3.86</v>
      </c>
      <c r="F209" s="28">
        <f>SUM(F207:F208)</f>
        <v>31.57</v>
      </c>
      <c r="G209" s="28">
        <f>SUM(G207:G208)</f>
        <v>178.73</v>
      </c>
    </row>
    <row r="210" spans="1:15" ht="15.75" thickBot="1" x14ac:dyDescent="0.3">
      <c r="A210" s="149" t="s">
        <v>85</v>
      </c>
      <c r="B210" s="150"/>
      <c r="C210" s="151"/>
      <c r="D210" s="30">
        <f>D209+D203+D196+D184</f>
        <v>41.679999999999993</v>
      </c>
      <c r="E210" s="30">
        <f>E209+E203+E196+E184</f>
        <v>29.37</v>
      </c>
      <c r="F210" s="30">
        <f>F209+F203+F196+F184</f>
        <v>191.04000000000002</v>
      </c>
      <c r="G210" s="30">
        <f>G209+G203+G196+G184</f>
        <v>1174.4000000000001</v>
      </c>
    </row>
    <row r="211" spans="1:15" x14ac:dyDescent="0.25">
      <c r="A211" s="136" t="s">
        <v>263</v>
      </c>
      <c r="B211" s="136"/>
      <c r="C211" s="136"/>
      <c r="D211" s="136"/>
      <c r="E211" s="136"/>
      <c r="F211" s="136"/>
      <c r="G211" s="136"/>
      <c r="H211" s="1"/>
      <c r="I211" s="1"/>
      <c r="J211" s="1"/>
      <c r="K211" s="1"/>
      <c r="L211" s="1"/>
      <c r="M211" s="1"/>
      <c r="N211" s="1"/>
      <c r="O211" s="1"/>
    </row>
    <row r="212" spans="1:15" x14ac:dyDescent="0.25">
      <c r="A212" s="136">
        <v>6</v>
      </c>
      <c r="B212" s="136"/>
      <c r="C212" s="136"/>
      <c r="D212" s="136"/>
      <c r="E212" s="136"/>
      <c r="F212" s="136"/>
      <c r="G212" s="136"/>
    </row>
    <row r="213" spans="1:15" ht="15.75" x14ac:dyDescent="0.25">
      <c r="A213" s="15" t="s">
        <v>10</v>
      </c>
      <c r="B213" s="59"/>
      <c r="C213" s="26"/>
      <c r="D213" s="26"/>
      <c r="E213" s="26"/>
      <c r="F213" s="26"/>
      <c r="G213" s="26"/>
    </row>
    <row r="214" spans="1:15" ht="15.75" customHeight="1" x14ac:dyDescent="0.25">
      <c r="A214" s="15" t="s">
        <v>17</v>
      </c>
      <c r="B214" s="59"/>
      <c r="C214" s="26"/>
      <c r="D214" s="26"/>
      <c r="E214" s="26"/>
      <c r="F214" s="26"/>
      <c r="G214" s="26"/>
    </row>
    <row r="215" spans="1:15" ht="15.75" thickBot="1" x14ac:dyDescent="0.3">
      <c r="A215" s="140" t="s">
        <v>11</v>
      </c>
      <c r="B215" s="140"/>
      <c r="C215" s="140"/>
      <c r="D215" s="140"/>
      <c r="E215" s="140"/>
      <c r="F215" s="140"/>
      <c r="G215" s="140"/>
    </row>
    <row r="216" spans="1:15" ht="15.75" customHeight="1" thickBot="1" x14ac:dyDescent="0.3">
      <c r="A216" s="141" t="s">
        <v>6</v>
      </c>
      <c r="B216" s="141" t="s">
        <v>7</v>
      </c>
      <c r="C216" s="141" t="s">
        <v>0</v>
      </c>
      <c r="D216" s="143" t="s">
        <v>8</v>
      </c>
      <c r="E216" s="144"/>
      <c r="F216" s="145"/>
      <c r="G216" s="146" t="s">
        <v>327</v>
      </c>
    </row>
    <row r="217" spans="1:15" ht="30" thickBot="1" x14ac:dyDescent="0.3">
      <c r="A217" s="142"/>
      <c r="B217" s="142"/>
      <c r="C217" s="142"/>
      <c r="D217" s="27" t="s">
        <v>1</v>
      </c>
      <c r="E217" s="27" t="s">
        <v>2</v>
      </c>
      <c r="F217" s="28" t="s">
        <v>3</v>
      </c>
      <c r="G217" s="147"/>
    </row>
    <row r="218" spans="1:15" ht="30.75" thickBot="1" x14ac:dyDescent="0.3">
      <c r="A218" s="67" t="s">
        <v>153</v>
      </c>
      <c r="B218" s="22" t="s">
        <v>194</v>
      </c>
      <c r="C218" s="23" t="s">
        <v>20</v>
      </c>
      <c r="D218" s="23">
        <v>5.78</v>
      </c>
      <c r="E218" s="23">
        <v>7.98</v>
      </c>
      <c r="F218" s="23">
        <v>25.34</v>
      </c>
      <c r="G218" s="23">
        <v>194.86</v>
      </c>
    </row>
    <row r="219" spans="1:15" ht="30.75" thickBot="1" x14ac:dyDescent="0.3">
      <c r="A219" s="5" t="s">
        <v>76</v>
      </c>
      <c r="B219" s="22" t="s">
        <v>195</v>
      </c>
      <c r="C219" s="22" t="s">
        <v>21</v>
      </c>
      <c r="D219" s="23">
        <v>0.03</v>
      </c>
      <c r="E219" s="23">
        <v>0.02</v>
      </c>
      <c r="F219" s="23">
        <v>0.46</v>
      </c>
      <c r="G219" s="23">
        <v>1.55</v>
      </c>
    </row>
    <row r="220" spans="1:15" ht="15.75" thickBot="1" x14ac:dyDescent="0.3">
      <c r="A220" s="5" t="s">
        <v>156</v>
      </c>
      <c r="B220" s="22" t="s">
        <v>157</v>
      </c>
      <c r="C220" s="23">
        <v>150</v>
      </c>
      <c r="D220" s="23">
        <v>1.08</v>
      </c>
      <c r="E220" s="23">
        <v>0.42</v>
      </c>
      <c r="F220" s="23">
        <v>20.55</v>
      </c>
      <c r="G220" s="23">
        <v>82.5</v>
      </c>
    </row>
    <row r="221" spans="1:15" ht="15.75" thickBot="1" x14ac:dyDescent="0.3">
      <c r="A221" s="137" t="s">
        <v>84</v>
      </c>
      <c r="B221" s="138"/>
      <c r="C221" s="139"/>
      <c r="D221" s="28">
        <f>SUM(D218:D220)</f>
        <v>6.8900000000000006</v>
      </c>
      <c r="E221" s="28">
        <f>SUM(E218:E220)</f>
        <v>8.42</v>
      </c>
      <c r="F221" s="28">
        <f>SUM(F218:F220)</f>
        <v>46.35</v>
      </c>
      <c r="G221" s="28">
        <f>SUM(G218:G220)</f>
        <v>278.91000000000003</v>
      </c>
    </row>
    <row r="222" spans="1:15" ht="15.75" thickBot="1" x14ac:dyDescent="0.3">
      <c r="A222" s="140" t="s">
        <v>12</v>
      </c>
      <c r="B222" s="140"/>
      <c r="C222" s="140"/>
      <c r="D222" s="140"/>
      <c r="E222" s="140"/>
      <c r="F222" s="140"/>
      <c r="G222" s="140"/>
    </row>
    <row r="223" spans="1:15" ht="15.75" customHeight="1" thickBot="1" x14ac:dyDescent="0.3">
      <c r="A223" s="141" t="s">
        <v>6</v>
      </c>
      <c r="B223" s="141" t="s">
        <v>7</v>
      </c>
      <c r="C223" s="141" t="s">
        <v>0</v>
      </c>
      <c r="D223" s="143" t="s">
        <v>8</v>
      </c>
      <c r="E223" s="144"/>
      <c r="F223" s="145"/>
      <c r="G223" s="146" t="s">
        <v>327</v>
      </c>
    </row>
    <row r="224" spans="1:15" ht="30" thickBot="1" x14ac:dyDescent="0.3">
      <c r="A224" s="142"/>
      <c r="B224" s="142"/>
      <c r="C224" s="142"/>
      <c r="D224" s="27" t="s">
        <v>1</v>
      </c>
      <c r="E224" s="27" t="s">
        <v>2</v>
      </c>
      <c r="F224" s="28" t="s">
        <v>3</v>
      </c>
      <c r="G224" s="147"/>
    </row>
    <row r="225" spans="1:9" ht="30.75" thickBot="1" x14ac:dyDescent="0.3">
      <c r="A225" s="5" t="s">
        <v>49</v>
      </c>
      <c r="B225" s="22" t="s">
        <v>196</v>
      </c>
      <c r="C225" s="22" t="s">
        <v>80</v>
      </c>
      <c r="D225" s="23">
        <v>3.82</v>
      </c>
      <c r="E225" s="23">
        <v>5.73</v>
      </c>
      <c r="F225" s="23">
        <v>14.43</v>
      </c>
      <c r="G225" s="23">
        <v>116.91</v>
      </c>
    </row>
    <row r="226" spans="1:9" ht="15.75" thickBot="1" x14ac:dyDescent="0.3">
      <c r="A226" s="5" t="s">
        <v>5</v>
      </c>
      <c r="B226" s="22" t="s">
        <v>161</v>
      </c>
      <c r="C226" s="23">
        <v>30</v>
      </c>
      <c r="D226" s="23">
        <v>2.31</v>
      </c>
      <c r="E226" s="23">
        <v>0.42</v>
      </c>
      <c r="F226" s="23">
        <v>15.75</v>
      </c>
      <c r="G226" s="23">
        <v>65.400000000000006</v>
      </c>
    </row>
    <row r="227" spans="1:9" ht="30.75" thickBot="1" x14ac:dyDescent="0.3">
      <c r="A227" s="5" t="s">
        <v>109</v>
      </c>
      <c r="B227" s="22" t="s">
        <v>237</v>
      </c>
      <c r="C227" s="23">
        <v>60</v>
      </c>
      <c r="D227" s="23">
        <v>14.72</v>
      </c>
      <c r="E227" s="23">
        <v>9</v>
      </c>
      <c r="F227" s="23">
        <v>3.74</v>
      </c>
      <c r="G227" s="23">
        <v>172.89</v>
      </c>
      <c r="H227" s="1"/>
      <c r="I227" s="1"/>
    </row>
    <row r="228" spans="1:9" ht="15.75" thickBot="1" x14ac:dyDescent="0.3">
      <c r="A228" s="5" t="s">
        <v>70</v>
      </c>
      <c r="B228" s="22" t="s">
        <v>187</v>
      </c>
      <c r="C228" s="23">
        <v>60</v>
      </c>
      <c r="D228" s="23">
        <v>1.22</v>
      </c>
      <c r="E228" s="23">
        <v>0.06</v>
      </c>
      <c r="F228" s="23">
        <v>11.16</v>
      </c>
      <c r="G228" s="23">
        <v>49.41</v>
      </c>
      <c r="H228" s="1"/>
      <c r="I228" s="1"/>
    </row>
    <row r="229" spans="1:9" ht="30.75" thickBot="1" x14ac:dyDescent="0.3">
      <c r="A229" s="5" t="s">
        <v>264</v>
      </c>
      <c r="B229" s="22" t="s">
        <v>265</v>
      </c>
      <c r="C229" s="23">
        <v>60</v>
      </c>
      <c r="D229" s="23">
        <v>0.69</v>
      </c>
      <c r="E229" s="23">
        <v>5.45</v>
      </c>
      <c r="F229" s="23">
        <v>3.44</v>
      </c>
      <c r="G229" s="23">
        <v>65.040000000000006</v>
      </c>
      <c r="H229" s="1"/>
      <c r="I229" s="1"/>
    </row>
    <row r="230" spans="1:9" ht="15.75" thickBot="1" x14ac:dyDescent="0.3">
      <c r="A230" s="5" t="s">
        <v>44</v>
      </c>
      <c r="B230" s="22"/>
      <c r="C230" s="22" t="s">
        <v>21</v>
      </c>
      <c r="D230" s="23"/>
      <c r="E230" s="23"/>
      <c r="F230" s="23"/>
      <c r="G230" s="23"/>
    </row>
    <row r="231" spans="1:9" ht="15.75" thickBot="1" x14ac:dyDescent="0.3">
      <c r="A231" s="137" t="s">
        <v>84</v>
      </c>
      <c r="B231" s="138"/>
      <c r="C231" s="139"/>
      <c r="D231" s="28">
        <f>SUM(D225:D230)</f>
        <v>22.76</v>
      </c>
      <c r="E231" s="28">
        <f>SUM(E225:E230)</f>
        <v>20.66</v>
      </c>
      <c r="F231" s="28">
        <f>SUM(F225:F230)</f>
        <v>48.519999999999996</v>
      </c>
      <c r="G231" s="28">
        <f>SUM(G225:G230)</f>
        <v>469.65000000000003</v>
      </c>
    </row>
    <row r="232" spans="1:9" ht="15.75" customHeight="1" thickBot="1" x14ac:dyDescent="0.3">
      <c r="A232" s="140" t="s">
        <v>13</v>
      </c>
      <c r="B232" s="140"/>
      <c r="C232" s="140"/>
      <c r="D232" s="140"/>
      <c r="E232" s="140"/>
      <c r="F232" s="140"/>
      <c r="G232" s="140"/>
    </row>
    <row r="233" spans="1:9" ht="15.75" customHeight="1" thickBot="1" x14ac:dyDescent="0.3">
      <c r="A233" s="141" t="s">
        <v>6</v>
      </c>
      <c r="B233" s="141" t="s">
        <v>7</v>
      </c>
      <c r="C233" s="141" t="s">
        <v>0</v>
      </c>
      <c r="D233" s="143" t="s">
        <v>8</v>
      </c>
      <c r="E233" s="144"/>
      <c r="F233" s="145"/>
      <c r="G233" s="146" t="s">
        <v>327</v>
      </c>
    </row>
    <row r="234" spans="1:9" ht="30" thickBot="1" x14ac:dyDescent="0.3">
      <c r="A234" s="142"/>
      <c r="B234" s="142"/>
      <c r="C234" s="142"/>
      <c r="D234" s="27" t="s">
        <v>1</v>
      </c>
      <c r="E234" s="27" t="s">
        <v>2</v>
      </c>
      <c r="F234" s="28" t="s">
        <v>3</v>
      </c>
      <c r="G234" s="147"/>
    </row>
    <row r="235" spans="1:9" ht="30.75" thickBot="1" x14ac:dyDescent="0.3">
      <c r="A235" s="5" t="s">
        <v>120</v>
      </c>
      <c r="B235" s="22" t="s">
        <v>244</v>
      </c>
      <c r="C235" s="23" t="s">
        <v>326</v>
      </c>
      <c r="D235" s="23">
        <v>3.41</v>
      </c>
      <c r="E235" s="31">
        <v>13.98</v>
      </c>
      <c r="F235" s="23">
        <v>7.8</v>
      </c>
      <c r="G235" s="23">
        <v>167.85</v>
      </c>
    </row>
    <row r="236" spans="1:9" ht="15.75" thickBot="1" x14ac:dyDescent="0.3">
      <c r="A236" s="5" t="s">
        <v>56</v>
      </c>
      <c r="B236" s="22" t="s">
        <v>267</v>
      </c>
      <c r="C236" s="23">
        <v>30</v>
      </c>
      <c r="D236" s="23">
        <v>3.3</v>
      </c>
      <c r="E236" s="31">
        <v>0.54</v>
      </c>
      <c r="F236" s="23">
        <v>19.59</v>
      </c>
      <c r="G236" s="23">
        <v>94.2</v>
      </c>
    </row>
    <row r="237" spans="1:9" ht="15" customHeight="1" thickBot="1" x14ac:dyDescent="0.3">
      <c r="A237" s="5" t="s">
        <v>75</v>
      </c>
      <c r="B237" s="22" t="s">
        <v>166</v>
      </c>
      <c r="C237" s="23">
        <v>150</v>
      </c>
      <c r="D237" s="23">
        <v>0.16</v>
      </c>
      <c r="E237" s="23">
        <v>0.12</v>
      </c>
      <c r="F237" s="23">
        <v>0.4</v>
      </c>
      <c r="G237" s="23">
        <v>2.64</v>
      </c>
    </row>
    <row r="238" spans="1:9" ht="15.75" thickBot="1" x14ac:dyDescent="0.3">
      <c r="A238" s="137" t="s">
        <v>84</v>
      </c>
      <c r="B238" s="138"/>
      <c r="C238" s="139"/>
      <c r="D238" s="28">
        <f>SUM(D235:D237)</f>
        <v>6.87</v>
      </c>
      <c r="E238" s="28">
        <f>SUM(E235:E237)</f>
        <v>14.639999999999999</v>
      </c>
      <c r="F238" s="28">
        <f>SUM(F235:F237)</f>
        <v>27.79</v>
      </c>
      <c r="G238" s="28">
        <f>SUM(G235:G237)</f>
        <v>264.69</v>
      </c>
    </row>
    <row r="239" spans="1:9" ht="15.75" thickBot="1" x14ac:dyDescent="0.3">
      <c r="A239" s="148" t="s">
        <v>376</v>
      </c>
      <c r="B239" s="148"/>
      <c r="C239" s="148"/>
      <c r="D239" s="148"/>
      <c r="E239" s="148"/>
      <c r="F239" s="148"/>
      <c r="G239" s="148"/>
    </row>
    <row r="240" spans="1:9" ht="15.75" customHeight="1" thickBot="1" x14ac:dyDescent="0.3">
      <c r="A240" s="141" t="s">
        <v>6</v>
      </c>
      <c r="B240" s="141" t="s">
        <v>7</v>
      </c>
      <c r="C240" s="141" t="s">
        <v>0</v>
      </c>
      <c r="D240" s="143" t="s">
        <v>8</v>
      </c>
      <c r="E240" s="144"/>
      <c r="F240" s="145"/>
      <c r="G240" s="146" t="s">
        <v>327</v>
      </c>
    </row>
    <row r="241" spans="1:15" ht="30" thickBot="1" x14ac:dyDescent="0.3">
      <c r="A241" s="142"/>
      <c r="B241" s="142"/>
      <c r="C241" s="142"/>
      <c r="D241" s="27" t="s">
        <v>1</v>
      </c>
      <c r="E241" s="27" t="s">
        <v>2</v>
      </c>
      <c r="F241" s="28" t="s">
        <v>3</v>
      </c>
      <c r="G241" s="147"/>
    </row>
    <row r="242" spans="1:15" ht="30.75" thickBot="1" x14ac:dyDescent="0.3">
      <c r="A242" s="5" t="s">
        <v>316</v>
      </c>
      <c r="B242" s="22" t="s">
        <v>317</v>
      </c>
      <c r="C242" s="22" t="s">
        <v>21</v>
      </c>
      <c r="D242" s="23">
        <v>4.87</v>
      </c>
      <c r="E242" s="23">
        <v>2.67</v>
      </c>
      <c r="F242" s="23">
        <v>14.25</v>
      </c>
      <c r="G242" s="23">
        <v>101.88</v>
      </c>
    </row>
    <row r="243" spans="1:15" ht="15.75" thickBot="1" x14ac:dyDescent="0.3">
      <c r="A243" s="95" t="s">
        <v>268</v>
      </c>
      <c r="B243" s="51" t="s">
        <v>269</v>
      </c>
      <c r="C243" s="22" t="s">
        <v>98</v>
      </c>
      <c r="D243" s="23">
        <v>4.2</v>
      </c>
      <c r="E243" s="23">
        <v>5.6</v>
      </c>
      <c r="F243" s="23">
        <v>0.4</v>
      </c>
      <c r="G243" s="23">
        <v>69</v>
      </c>
    </row>
    <row r="244" spans="1:15" ht="15.75" thickBot="1" x14ac:dyDescent="0.3">
      <c r="A244" s="137" t="s">
        <v>84</v>
      </c>
      <c r="B244" s="138"/>
      <c r="C244" s="139"/>
      <c r="D244" s="49">
        <f>SUM(D242:D243)</f>
        <v>9.07</v>
      </c>
      <c r="E244" s="28">
        <f>SUM(E242:E243)</f>
        <v>8.27</v>
      </c>
      <c r="F244" s="28">
        <f>SUM(F242:F243)</f>
        <v>14.65</v>
      </c>
      <c r="G244" s="28">
        <f>SUM(G242:G243)</f>
        <v>170.88</v>
      </c>
    </row>
    <row r="245" spans="1:15" ht="15.75" thickBot="1" x14ac:dyDescent="0.3">
      <c r="A245" s="149" t="s">
        <v>85</v>
      </c>
      <c r="B245" s="150"/>
      <c r="C245" s="151"/>
      <c r="D245" s="30">
        <f>D244+D238+D231+D221</f>
        <v>45.59</v>
      </c>
      <c r="E245" s="30">
        <f>E244+E238+E231+E221</f>
        <v>51.989999999999995</v>
      </c>
      <c r="F245" s="30">
        <f>F244+F238+F231+F221</f>
        <v>137.31</v>
      </c>
      <c r="G245" s="30">
        <f>G244+G238+G231+G221</f>
        <v>1184.1300000000001</v>
      </c>
    </row>
    <row r="246" spans="1:15" x14ac:dyDescent="0.25">
      <c r="A246" s="26"/>
      <c r="B246" s="59"/>
      <c r="C246" s="26"/>
      <c r="D246" s="26"/>
      <c r="E246" s="26"/>
      <c r="F246" s="26"/>
      <c r="G246" s="26"/>
    </row>
    <row r="247" spans="1:15" x14ac:dyDescent="0.25">
      <c r="A247" s="136" t="s">
        <v>263</v>
      </c>
      <c r="B247" s="136"/>
      <c r="C247" s="136"/>
      <c r="D247" s="136"/>
      <c r="E247" s="136"/>
      <c r="F247" s="136"/>
      <c r="G247" s="136"/>
      <c r="H247" s="1"/>
      <c r="I247" s="1"/>
      <c r="J247" s="1"/>
      <c r="K247" s="1"/>
      <c r="L247" s="1"/>
      <c r="M247" s="1"/>
      <c r="N247" s="1"/>
      <c r="O247" s="1"/>
    </row>
    <row r="248" spans="1:15" x14ac:dyDescent="0.25">
      <c r="A248" s="26"/>
      <c r="B248" s="59"/>
      <c r="C248" s="26"/>
      <c r="D248" s="26"/>
      <c r="E248" s="26"/>
      <c r="F248" s="26"/>
      <c r="G248" s="26"/>
    </row>
    <row r="249" spans="1:15" x14ac:dyDescent="0.25">
      <c r="A249" s="26"/>
      <c r="B249" s="59"/>
      <c r="C249" s="26"/>
      <c r="D249" s="26"/>
      <c r="E249" s="26"/>
      <c r="F249" s="26"/>
      <c r="G249" s="26"/>
    </row>
    <row r="250" spans="1:15" x14ac:dyDescent="0.25">
      <c r="A250" s="153">
        <v>7</v>
      </c>
      <c r="B250" s="153"/>
      <c r="C250" s="153"/>
      <c r="D250" s="153"/>
      <c r="E250" s="153"/>
      <c r="F250" s="153"/>
      <c r="G250" s="153"/>
    </row>
    <row r="251" spans="1:15" ht="15.75" customHeight="1" x14ac:dyDescent="0.25">
      <c r="A251" s="15" t="s">
        <v>10</v>
      </c>
      <c r="B251" s="59"/>
      <c r="C251" s="26"/>
      <c r="D251" s="26"/>
      <c r="E251" s="26"/>
      <c r="F251" s="26"/>
      <c r="G251" s="26"/>
    </row>
    <row r="252" spans="1:15" ht="15.75" x14ac:dyDescent="0.25">
      <c r="A252" s="15" t="s">
        <v>18</v>
      </c>
      <c r="B252" s="59"/>
      <c r="C252" s="26"/>
      <c r="D252" s="26"/>
      <c r="E252" s="26"/>
      <c r="F252" s="26"/>
      <c r="G252" s="26"/>
    </row>
    <row r="253" spans="1:15" ht="15.75" thickBot="1" x14ac:dyDescent="0.3">
      <c r="A253" s="140" t="s">
        <v>11</v>
      </c>
      <c r="B253" s="140"/>
      <c r="C253" s="140"/>
      <c r="D253" s="140"/>
      <c r="E253" s="140"/>
      <c r="F253" s="140"/>
      <c r="G253" s="140"/>
    </row>
    <row r="254" spans="1:15" ht="15.75" customHeight="1" thickBot="1" x14ac:dyDescent="0.3">
      <c r="A254" s="141" t="s">
        <v>6</v>
      </c>
      <c r="B254" s="141" t="s">
        <v>7</v>
      </c>
      <c r="C254" s="141" t="s">
        <v>0</v>
      </c>
      <c r="D254" s="143" t="s">
        <v>8</v>
      </c>
      <c r="E254" s="144"/>
      <c r="F254" s="145"/>
      <c r="G254" s="146" t="s">
        <v>327</v>
      </c>
    </row>
    <row r="255" spans="1:15" ht="30" thickBot="1" x14ac:dyDescent="0.3">
      <c r="A255" s="142"/>
      <c r="B255" s="142"/>
      <c r="C255" s="142"/>
      <c r="D255" s="27" t="s">
        <v>1</v>
      </c>
      <c r="E255" s="27" t="s">
        <v>2</v>
      </c>
      <c r="F255" s="28" t="s">
        <v>3</v>
      </c>
      <c r="G255" s="147"/>
    </row>
    <row r="256" spans="1:15" ht="30.75" thickBot="1" x14ac:dyDescent="0.3">
      <c r="A256" s="50" t="s">
        <v>55</v>
      </c>
      <c r="B256" s="51" t="s">
        <v>197</v>
      </c>
      <c r="C256" s="42" t="s">
        <v>20</v>
      </c>
      <c r="D256" s="52">
        <v>5.82</v>
      </c>
      <c r="E256" s="42">
        <v>7.45</v>
      </c>
      <c r="F256" s="52">
        <v>28.55</v>
      </c>
      <c r="G256" s="42">
        <v>197.49</v>
      </c>
    </row>
    <row r="257" spans="1:9" ht="15.75" thickBot="1" x14ac:dyDescent="0.3">
      <c r="A257" s="95" t="s">
        <v>286</v>
      </c>
      <c r="B257" s="51" t="s">
        <v>287</v>
      </c>
      <c r="C257" s="23">
        <v>120</v>
      </c>
      <c r="D257" s="42">
        <v>3</v>
      </c>
      <c r="E257" s="23">
        <v>3.6</v>
      </c>
      <c r="F257" s="42">
        <v>4.4400000000000004</v>
      </c>
      <c r="G257" s="23">
        <v>63.72</v>
      </c>
    </row>
    <row r="258" spans="1:9" ht="31.5" customHeight="1" thickBot="1" x14ac:dyDescent="0.3">
      <c r="A258" s="5" t="s">
        <v>37</v>
      </c>
      <c r="B258" s="22" t="s">
        <v>191</v>
      </c>
      <c r="C258" s="23">
        <v>150</v>
      </c>
      <c r="D258" s="24"/>
      <c r="E258" s="24"/>
      <c r="F258" s="23"/>
      <c r="G258" s="23"/>
    </row>
    <row r="259" spans="1:9" ht="15.75" thickBot="1" x14ac:dyDescent="0.3">
      <c r="A259" s="137" t="s">
        <v>84</v>
      </c>
      <c r="B259" s="138"/>
      <c r="C259" s="139"/>
      <c r="D259" s="28">
        <f>SUM(D256:D258)</f>
        <v>8.82</v>
      </c>
      <c r="E259" s="28">
        <f>SUM(E256:E258)</f>
        <v>11.05</v>
      </c>
      <c r="F259" s="28">
        <f>SUM(F256:F258)</f>
        <v>32.99</v>
      </c>
      <c r="G259" s="28">
        <f>SUM(G256:G258)</f>
        <v>261.21000000000004</v>
      </c>
    </row>
    <row r="260" spans="1:9" ht="15.75" thickBot="1" x14ac:dyDescent="0.3">
      <c r="A260" s="140" t="s">
        <v>12</v>
      </c>
      <c r="B260" s="140"/>
      <c r="C260" s="140"/>
      <c r="D260" s="140"/>
      <c r="E260" s="140"/>
      <c r="F260" s="140"/>
      <c r="G260" s="140"/>
    </row>
    <row r="261" spans="1:9" ht="15.75" customHeight="1" thickBot="1" x14ac:dyDescent="0.3">
      <c r="A261" s="141" t="s">
        <v>6</v>
      </c>
      <c r="B261" s="141" t="s">
        <v>7</v>
      </c>
      <c r="C261" s="141" t="s">
        <v>0</v>
      </c>
      <c r="D261" s="143" t="s">
        <v>8</v>
      </c>
      <c r="E261" s="144"/>
      <c r="F261" s="145"/>
      <c r="G261" s="146" t="s">
        <v>327</v>
      </c>
    </row>
    <row r="262" spans="1:9" ht="30" thickBot="1" x14ac:dyDescent="0.3">
      <c r="A262" s="142"/>
      <c r="B262" s="142"/>
      <c r="C262" s="142"/>
      <c r="D262" s="27" t="s">
        <v>1</v>
      </c>
      <c r="E262" s="27" t="s">
        <v>2</v>
      </c>
      <c r="F262" s="28" t="s">
        <v>3</v>
      </c>
      <c r="G262" s="147"/>
    </row>
    <row r="263" spans="1:9" ht="30.75" thickBot="1" x14ac:dyDescent="0.3">
      <c r="A263" s="5" t="s">
        <v>30</v>
      </c>
      <c r="B263" s="22" t="s">
        <v>198</v>
      </c>
      <c r="C263" s="22" t="s">
        <v>80</v>
      </c>
      <c r="D263" s="23">
        <v>1.3</v>
      </c>
      <c r="E263" s="23">
        <v>5.52</v>
      </c>
      <c r="F263" s="23">
        <v>7.55</v>
      </c>
      <c r="G263" s="23">
        <v>80.209999999999994</v>
      </c>
    </row>
    <row r="264" spans="1:9" ht="15.75" thickBot="1" x14ac:dyDescent="0.3">
      <c r="A264" s="5" t="s">
        <v>5</v>
      </c>
      <c r="B264" s="22" t="s">
        <v>161</v>
      </c>
      <c r="C264" s="23">
        <v>30</v>
      </c>
      <c r="D264" s="23">
        <v>2.31</v>
      </c>
      <c r="E264" s="23">
        <v>0.42</v>
      </c>
      <c r="F264" s="23">
        <v>15.75</v>
      </c>
      <c r="G264" s="23">
        <v>65.400000000000006</v>
      </c>
    </row>
    <row r="265" spans="1:9" ht="15.75" customHeight="1" thickBot="1" x14ac:dyDescent="0.3">
      <c r="A265" s="5" t="s">
        <v>228</v>
      </c>
      <c r="B265" s="22" t="s">
        <v>229</v>
      </c>
      <c r="C265" s="22" t="s">
        <v>88</v>
      </c>
      <c r="D265" s="23">
        <v>12.5</v>
      </c>
      <c r="E265" s="23">
        <v>3.78</v>
      </c>
      <c r="F265" s="23">
        <v>7.73</v>
      </c>
      <c r="G265" s="23">
        <v>118.51</v>
      </c>
      <c r="H265" s="1"/>
      <c r="I265" s="1"/>
    </row>
    <row r="266" spans="1:9" ht="15.75" thickBot="1" x14ac:dyDescent="0.3">
      <c r="A266" s="5" t="s">
        <v>94</v>
      </c>
      <c r="B266" s="22" t="s">
        <v>199</v>
      </c>
      <c r="C266" s="22" t="s">
        <v>88</v>
      </c>
      <c r="D266" s="23">
        <v>1.31</v>
      </c>
      <c r="E266" s="23">
        <v>2</v>
      </c>
      <c r="F266" s="23">
        <v>8.8800000000000008</v>
      </c>
      <c r="G266" s="23">
        <v>58.08</v>
      </c>
      <c r="H266" s="1"/>
      <c r="I266" s="1"/>
    </row>
    <row r="267" spans="1:9" ht="30.75" thickBot="1" x14ac:dyDescent="0.3">
      <c r="A267" s="5" t="s">
        <v>332</v>
      </c>
      <c r="B267" s="22" t="s">
        <v>200</v>
      </c>
      <c r="C267" s="22" t="s">
        <v>79</v>
      </c>
      <c r="D267" s="23">
        <v>0.9</v>
      </c>
      <c r="E267" s="23">
        <v>1.21</v>
      </c>
      <c r="F267" s="23">
        <v>5.48</v>
      </c>
      <c r="G267" s="23">
        <v>30.09</v>
      </c>
      <c r="H267" s="1"/>
      <c r="I267" s="1"/>
    </row>
    <row r="268" spans="1:9" ht="15.75" thickBot="1" x14ac:dyDescent="0.3">
      <c r="A268" s="5" t="s">
        <v>288</v>
      </c>
      <c r="B268" s="22" t="s">
        <v>331</v>
      </c>
      <c r="C268" s="22" t="s">
        <v>98</v>
      </c>
      <c r="D268" s="23">
        <v>0.98</v>
      </c>
      <c r="E268" s="23">
        <v>0.04</v>
      </c>
      <c r="F268" s="23">
        <v>3.16</v>
      </c>
      <c r="G268" s="23">
        <v>12.8</v>
      </c>
      <c r="H268" s="1"/>
      <c r="I268" s="1"/>
    </row>
    <row r="269" spans="1:9" ht="15.75" thickBot="1" x14ac:dyDescent="0.3">
      <c r="A269" s="5" t="s">
        <v>44</v>
      </c>
      <c r="B269" s="22"/>
      <c r="C269" s="22" t="s">
        <v>21</v>
      </c>
      <c r="D269" s="23"/>
      <c r="E269" s="23"/>
      <c r="F269" s="23"/>
      <c r="G269" s="23"/>
    </row>
    <row r="270" spans="1:9" ht="15.75" thickBot="1" x14ac:dyDescent="0.3">
      <c r="A270" s="5" t="s">
        <v>156</v>
      </c>
      <c r="B270" s="22" t="s">
        <v>157</v>
      </c>
      <c r="C270" s="22" t="s">
        <v>21</v>
      </c>
      <c r="D270" s="23">
        <v>1.08</v>
      </c>
      <c r="E270" s="23">
        <v>0.42</v>
      </c>
      <c r="F270" s="23">
        <v>20.55</v>
      </c>
      <c r="G270" s="23">
        <v>82.5</v>
      </c>
    </row>
    <row r="271" spans="1:9" ht="15.75" thickBot="1" x14ac:dyDescent="0.3">
      <c r="A271" s="137" t="s">
        <v>84</v>
      </c>
      <c r="B271" s="138"/>
      <c r="C271" s="139"/>
      <c r="D271" s="28">
        <f>SUM(D263:D270)</f>
        <v>20.379999999999995</v>
      </c>
      <c r="E271" s="28">
        <f>SUM(E263:E270)</f>
        <v>13.389999999999999</v>
      </c>
      <c r="F271" s="28">
        <f>SUM(F263:F270)</f>
        <v>69.099999999999994</v>
      </c>
      <c r="G271" s="28">
        <f>SUM(G263:G270)</f>
        <v>447.59</v>
      </c>
    </row>
    <row r="272" spans="1:9" ht="15.75" thickBot="1" x14ac:dyDescent="0.3">
      <c r="A272" s="140" t="s">
        <v>13</v>
      </c>
      <c r="B272" s="140"/>
      <c r="C272" s="140"/>
      <c r="D272" s="140"/>
      <c r="E272" s="140"/>
      <c r="F272" s="140"/>
      <c r="G272" s="140"/>
    </row>
    <row r="273" spans="1:15" ht="15.75" customHeight="1" thickBot="1" x14ac:dyDescent="0.3">
      <c r="A273" s="141" t="s">
        <v>6</v>
      </c>
      <c r="B273" s="141" t="s">
        <v>7</v>
      </c>
      <c r="C273" s="141" t="s">
        <v>0</v>
      </c>
      <c r="D273" s="143" t="s">
        <v>8</v>
      </c>
      <c r="E273" s="144"/>
      <c r="F273" s="145"/>
      <c r="G273" s="146" t="s">
        <v>327</v>
      </c>
    </row>
    <row r="274" spans="1:15" ht="30" thickBot="1" x14ac:dyDescent="0.3">
      <c r="A274" s="142"/>
      <c r="B274" s="142"/>
      <c r="C274" s="142"/>
      <c r="D274" s="27" t="s">
        <v>1</v>
      </c>
      <c r="E274" s="27" t="s">
        <v>2</v>
      </c>
      <c r="F274" s="28" t="s">
        <v>3</v>
      </c>
      <c r="G274" s="147"/>
    </row>
    <row r="275" spans="1:15" ht="45.75" thickBot="1" x14ac:dyDescent="0.3">
      <c r="A275" s="5" t="s">
        <v>41</v>
      </c>
      <c r="B275" s="22" t="s">
        <v>201</v>
      </c>
      <c r="C275" s="22" t="s">
        <v>22</v>
      </c>
      <c r="D275" s="23">
        <v>5.08</v>
      </c>
      <c r="E275" s="23">
        <v>3.4</v>
      </c>
      <c r="F275" s="23">
        <v>33.369999999999997</v>
      </c>
      <c r="G275" s="23">
        <v>176.4</v>
      </c>
    </row>
    <row r="276" spans="1:15" ht="15.75" thickBot="1" x14ac:dyDescent="0.3">
      <c r="A276" s="5" t="s">
        <v>28</v>
      </c>
      <c r="B276" s="22" t="s">
        <v>202</v>
      </c>
      <c r="C276" s="22" t="s">
        <v>21</v>
      </c>
      <c r="D276" s="23">
        <v>5.0999999999999996</v>
      </c>
      <c r="E276" s="23">
        <v>3.75</v>
      </c>
      <c r="F276" s="23">
        <v>7.35</v>
      </c>
      <c r="G276" s="23">
        <v>90</v>
      </c>
    </row>
    <row r="277" spans="1:15" ht="15.75" thickBot="1" x14ac:dyDescent="0.3">
      <c r="A277" s="137" t="s">
        <v>84</v>
      </c>
      <c r="B277" s="138"/>
      <c r="C277" s="139"/>
      <c r="D277" s="49">
        <f>SUM(D275:D276)</f>
        <v>10.18</v>
      </c>
      <c r="E277" s="28">
        <f>SUM(E275:E276)</f>
        <v>7.15</v>
      </c>
      <c r="F277" s="28">
        <f>SUM(F275:F276)</f>
        <v>40.72</v>
      </c>
      <c r="G277" s="28">
        <f>SUM(G275:G276)</f>
        <v>266.39999999999998</v>
      </c>
    </row>
    <row r="278" spans="1:15" ht="15.75" thickBot="1" x14ac:dyDescent="0.3">
      <c r="A278" s="148" t="s">
        <v>376</v>
      </c>
      <c r="B278" s="148"/>
      <c r="C278" s="148"/>
      <c r="D278" s="148"/>
      <c r="E278" s="148"/>
      <c r="F278" s="148"/>
      <c r="G278" s="148"/>
    </row>
    <row r="279" spans="1:15" ht="15.75" customHeight="1" thickBot="1" x14ac:dyDescent="0.3">
      <c r="A279" s="141" t="s">
        <v>6</v>
      </c>
      <c r="B279" s="141" t="s">
        <v>7</v>
      </c>
      <c r="C279" s="141" t="s">
        <v>0</v>
      </c>
      <c r="D279" s="143" t="s">
        <v>8</v>
      </c>
      <c r="E279" s="144"/>
      <c r="F279" s="145"/>
      <c r="G279" s="146" t="s">
        <v>327</v>
      </c>
    </row>
    <row r="280" spans="1:15" ht="30" thickBot="1" x14ac:dyDescent="0.3">
      <c r="A280" s="142"/>
      <c r="B280" s="142"/>
      <c r="C280" s="142"/>
      <c r="D280" s="27" t="s">
        <v>1</v>
      </c>
      <c r="E280" s="27" t="s">
        <v>2</v>
      </c>
      <c r="F280" s="28" t="s">
        <v>3</v>
      </c>
      <c r="G280" s="147"/>
    </row>
    <row r="281" spans="1:15" ht="15.75" thickBot="1" x14ac:dyDescent="0.3">
      <c r="A281" s="67" t="s">
        <v>152</v>
      </c>
      <c r="B281" s="112" t="s">
        <v>236</v>
      </c>
      <c r="C281" s="51" t="s">
        <v>29</v>
      </c>
      <c r="D281" s="23">
        <v>7.9</v>
      </c>
      <c r="E281" s="23">
        <v>1.74</v>
      </c>
      <c r="F281" s="23">
        <v>29.06</v>
      </c>
      <c r="G281" s="23">
        <v>153.9</v>
      </c>
    </row>
    <row r="282" spans="1:15" ht="15.75" thickBot="1" x14ac:dyDescent="0.3">
      <c r="A282" s="137" t="s">
        <v>84</v>
      </c>
      <c r="B282" s="138"/>
      <c r="C282" s="139"/>
      <c r="D282" s="49">
        <f>SUM(D281:D281)</f>
        <v>7.9</v>
      </c>
      <c r="E282" s="28">
        <f>SUM(E281)</f>
        <v>1.74</v>
      </c>
      <c r="F282" s="28">
        <f>SUM(F281:F281)</f>
        <v>29.06</v>
      </c>
      <c r="G282" s="28">
        <f>SUM(G281:G281)</f>
        <v>153.9</v>
      </c>
    </row>
    <row r="283" spans="1:15" ht="15.75" thickBot="1" x14ac:dyDescent="0.3">
      <c r="A283" s="149" t="s">
        <v>85</v>
      </c>
      <c r="B283" s="150"/>
      <c r="C283" s="151"/>
      <c r="D283" s="30">
        <f>D282+D277+D271+D259</f>
        <v>47.279999999999994</v>
      </c>
      <c r="E283" s="30">
        <f>E282+E277+E271+E259</f>
        <v>33.33</v>
      </c>
      <c r="F283" s="30">
        <f>F282+F277+F271+F259</f>
        <v>171.87</v>
      </c>
      <c r="G283" s="30">
        <f>G282+G277+G271+G259</f>
        <v>1129.0999999999999</v>
      </c>
    </row>
    <row r="284" spans="1:15" x14ac:dyDescent="0.25">
      <c r="A284" s="26"/>
      <c r="B284" s="59"/>
      <c r="C284" s="26"/>
      <c r="D284" s="26"/>
      <c r="E284" s="26"/>
      <c r="F284" s="26"/>
      <c r="G284" s="26"/>
    </row>
    <row r="285" spans="1:15" x14ac:dyDescent="0.25">
      <c r="A285" s="136" t="s">
        <v>263</v>
      </c>
      <c r="B285" s="136"/>
      <c r="C285" s="136"/>
      <c r="D285" s="136"/>
      <c r="E285" s="136"/>
      <c r="F285" s="136"/>
      <c r="G285" s="136"/>
      <c r="H285" s="1"/>
      <c r="I285" s="1"/>
      <c r="J285" s="1"/>
      <c r="K285" s="1"/>
      <c r="L285" s="1"/>
      <c r="M285" s="1"/>
      <c r="N285" s="1"/>
      <c r="O285" s="1"/>
    </row>
    <row r="286" spans="1:15" x14ac:dyDescent="0.25">
      <c r="A286" s="26"/>
      <c r="B286" s="75"/>
      <c r="C286" s="26"/>
      <c r="D286" s="26"/>
      <c r="E286" s="26"/>
      <c r="F286" s="26"/>
      <c r="G286" s="26"/>
    </row>
    <row r="287" spans="1:15" x14ac:dyDescent="0.25">
      <c r="A287" s="26"/>
      <c r="B287" s="126"/>
      <c r="C287" s="26"/>
      <c r="D287" s="26"/>
      <c r="E287" s="26"/>
      <c r="F287" s="26"/>
      <c r="G287" s="26"/>
    </row>
    <row r="288" spans="1:15" x14ac:dyDescent="0.25">
      <c r="A288" s="26"/>
      <c r="B288" s="126"/>
      <c r="C288" s="26"/>
      <c r="D288" s="26"/>
      <c r="E288" s="26"/>
      <c r="F288" s="26"/>
      <c r="G288" s="26"/>
    </row>
    <row r="289" spans="1:9" x14ac:dyDescent="0.25">
      <c r="A289" s="153">
        <v>8</v>
      </c>
      <c r="B289" s="153"/>
      <c r="C289" s="153"/>
      <c r="D289" s="153"/>
      <c r="E289" s="153"/>
      <c r="F289" s="153"/>
      <c r="G289" s="153"/>
    </row>
    <row r="290" spans="1:9" ht="15.75" x14ac:dyDescent="0.25">
      <c r="A290" s="15" t="s">
        <v>19</v>
      </c>
      <c r="B290" s="59"/>
      <c r="C290" s="26"/>
      <c r="D290" s="26"/>
      <c r="E290" s="26"/>
      <c r="F290" s="26"/>
      <c r="G290" s="26"/>
    </row>
    <row r="291" spans="1:9" ht="15.75" x14ac:dyDescent="0.25">
      <c r="A291" s="15" t="s">
        <v>9</v>
      </c>
      <c r="B291" s="59"/>
      <c r="C291" s="26"/>
      <c r="D291" s="26"/>
      <c r="E291" s="26"/>
      <c r="F291" s="26"/>
      <c r="G291" s="26"/>
    </row>
    <row r="292" spans="1:9" ht="15.75" thickBot="1" x14ac:dyDescent="0.3">
      <c r="A292" s="140" t="s">
        <v>11</v>
      </c>
      <c r="B292" s="140"/>
      <c r="C292" s="140"/>
      <c r="D292" s="140"/>
      <c r="E292" s="140"/>
      <c r="F292" s="140"/>
      <c r="G292" s="140"/>
    </row>
    <row r="293" spans="1:9" ht="15.75" customHeight="1" thickBot="1" x14ac:dyDescent="0.3">
      <c r="A293" s="141" t="s">
        <v>6</v>
      </c>
      <c r="B293" s="141" t="s">
        <v>7</v>
      </c>
      <c r="C293" s="141" t="s">
        <v>0</v>
      </c>
      <c r="D293" s="143" t="s">
        <v>8</v>
      </c>
      <c r="E293" s="144"/>
      <c r="F293" s="145"/>
      <c r="G293" s="146" t="s">
        <v>327</v>
      </c>
    </row>
    <row r="294" spans="1:9" ht="30" thickBot="1" x14ac:dyDescent="0.3">
      <c r="A294" s="142"/>
      <c r="B294" s="142"/>
      <c r="C294" s="142"/>
      <c r="D294" s="27" t="s">
        <v>1</v>
      </c>
      <c r="E294" s="27" t="s">
        <v>2</v>
      </c>
      <c r="F294" s="28" t="s">
        <v>3</v>
      </c>
      <c r="G294" s="147"/>
    </row>
    <row r="295" spans="1:9" ht="30.75" thickBot="1" x14ac:dyDescent="0.3">
      <c r="A295" s="67" t="s">
        <v>283</v>
      </c>
      <c r="B295" s="22" t="s">
        <v>203</v>
      </c>
      <c r="C295" s="23" t="s">
        <v>20</v>
      </c>
      <c r="D295" s="23">
        <v>5.26</v>
      </c>
      <c r="E295" s="23">
        <v>7.5</v>
      </c>
      <c r="F295" s="23">
        <v>28.12</v>
      </c>
      <c r="G295" s="23">
        <v>200.78</v>
      </c>
    </row>
    <row r="296" spans="1:9" ht="15.75" thickBot="1" x14ac:dyDescent="0.3">
      <c r="A296" s="5" t="s">
        <v>289</v>
      </c>
      <c r="B296" s="22" t="s">
        <v>269</v>
      </c>
      <c r="C296" s="23">
        <v>20</v>
      </c>
      <c r="D296" s="23">
        <v>4.2</v>
      </c>
      <c r="E296" s="23">
        <v>5.6</v>
      </c>
      <c r="F296" s="23">
        <v>0.4</v>
      </c>
      <c r="G296" s="23">
        <v>69</v>
      </c>
    </row>
    <row r="297" spans="1:9" ht="30" customHeight="1" thickBot="1" x14ac:dyDescent="0.3">
      <c r="A297" s="5" t="s">
        <v>270</v>
      </c>
      <c r="B297" s="22" t="s">
        <v>191</v>
      </c>
      <c r="C297" s="22" t="s">
        <v>21</v>
      </c>
      <c r="D297" s="23"/>
      <c r="E297" s="23"/>
      <c r="F297" s="23"/>
      <c r="G297" s="23"/>
    </row>
    <row r="298" spans="1:9" ht="15.75" thickBot="1" x14ac:dyDescent="0.3">
      <c r="A298" s="137" t="s">
        <v>84</v>
      </c>
      <c r="B298" s="138"/>
      <c r="C298" s="139"/>
      <c r="D298" s="28">
        <f>SUM(D295:D297)</f>
        <v>9.4600000000000009</v>
      </c>
      <c r="E298" s="28">
        <f>SUM(E295:E297)</f>
        <v>13.1</v>
      </c>
      <c r="F298" s="28">
        <f>SUM(F295:F297)</f>
        <v>28.52</v>
      </c>
      <c r="G298" s="28">
        <f>SUM(G295:G297)</f>
        <v>269.77999999999997</v>
      </c>
    </row>
    <row r="299" spans="1:9" ht="15.75" thickBot="1" x14ac:dyDescent="0.3">
      <c r="A299" s="140" t="s">
        <v>12</v>
      </c>
      <c r="B299" s="140"/>
      <c r="C299" s="140"/>
      <c r="D299" s="140"/>
      <c r="E299" s="140"/>
      <c r="F299" s="140"/>
      <c r="G299" s="140"/>
    </row>
    <row r="300" spans="1:9" ht="15.75" customHeight="1" thickBot="1" x14ac:dyDescent="0.3">
      <c r="A300" s="141" t="s">
        <v>6</v>
      </c>
      <c r="B300" s="141" t="s">
        <v>7</v>
      </c>
      <c r="C300" s="141" t="s">
        <v>0</v>
      </c>
      <c r="D300" s="143" t="s">
        <v>8</v>
      </c>
      <c r="E300" s="144"/>
      <c r="F300" s="145"/>
      <c r="G300" s="146" t="s">
        <v>327</v>
      </c>
    </row>
    <row r="301" spans="1:9" ht="30" thickBot="1" x14ac:dyDescent="0.3">
      <c r="A301" s="142"/>
      <c r="B301" s="142"/>
      <c r="C301" s="142"/>
      <c r="D301" s="27" t="s">
        <v>1</v>
      </c>
      <c r="E301" s="27" t="s">
        <v>2</v>
      </c>
      <c r="F301" s="28" t="s">
        <v>3</v>
      </c>
      <c r="G301" s="147"/>
    </row>
    <row r="302" spans="1:9" ht="30.75" thickBot="1" x14ac:dyDescent="0.3">
      <c r="A302" s="5" t="s">
        <v>27</v>
      </c>
      <c r="B302" s="22" t="s">
        <v>373</v>
      </c>
      <c r="C302" s="22" t="s">
        <v>81</v>
      </c>
      <c r="D302" s="23">
        <v>5.07</v>
      </c>
      <c r="E302" s="23">
        <v>4.07</v>
      </c>
      <c r="F302" s="23">
        <v>6.91</v>
      </c>
      <c r="G302" s="23">
        <v>82.87</v>
      </c>
    </row>
    <row r="303" spans="1:9" ht="15.75" thickBot="1" x14ac:dyDescent="0.3">
      <c r="A303" s="5" t="s">
        <v>5</v>
      </c>
      <c r="B303" s="22" t="s">
        <v>161</v>
      </c>
      <c r="C303" s="23">
        <v>30</v>
      </c>
      <c r="D303" s="23">
        <v>2.31</v>
      </c>
      <c r="E303" s="23">
        <v>0.42</v>
      </c>
      <c r="F303" s="23">
        <v>15.75</v>
      </c>
      <c r="G303" s="23">
        <v>65.400000000000006</v>
      </c>
    </row>
    <row r="304" spans="1:9" ht="30.75" thickBot="1" x14ac:dyDescent="0.3">
      <c r="A304" s="5" t="s">
        <v>150</v>
      </c>
      <c r="B304" s="22" t="s">
        <v>245</v>
      </c>
      <c r="C304" s="22" t="s">
        <v>97</v>
      </c>
      <c r="D304" s="23">
        <v>15.93</v>
      </c>
      <c r="E304" s="23">
        <v>9.4700000000000006</v>
      </c>
      <c r="F304" s="23">
        <v>4.8099999999999996</v>
      </c>
      <c r="G304" s="23">
        <v>167.19</v>
      </c>
      <c r="H304" s="1"/>
      <c r="I304" s="1"/>
    </row>
    <row r="305" spans="1:9" ht="15.75" thickBot="1" x14ac:dyDescent="0.3">
      <c r="A305" s="5" t="s">
        <v>143</v>
      </c>
      <c r="B305" s="22" t="s">
        <v>187</v>
      </c>
      <c r="C305" s="23">
        <v>60</v>
      </c>
      <c r="D305" s="23">
        <v>1.22</v>
      </c>
      <c r="E305" s="23">
        <v>0.06</v>
      </c>
      <c r="F305" s="23">
        <v>11.16</v>
      </c>
      <c r="G305" s="23">
        <v>49.41</v>
      </c>
      <c r="H305" s="1"/>
      <c r="I305" s="1"/>
    </row>
    <row r="306" spans="1:9" ht="15.75" thickBot="1" x14ac:dyDescent="0.3">
      <c r="A306" s="5" t="s">
        <v>90</v>
      </c>
      <c r="B306" s="22" t="s">
        <v>189</v>
      </c>
      <c r="C306" s="22" t="s">
        <v>32</v>
      </c>
      <c r="D306" s="23">
        <v>0.3</v>
      </c>
      <c r="E306" s="23">
        <v>0.06</v>
      </c>
      <c r="F306" s="23">
        <v>1.23</v>
      </c>
      <c r="G306" s="23">
        <v>5.0999999999999996</v>
      </c>
      <c r="H306" s="1"/>
      <c r="I306" s="1"/>
    </row>
    <row r="307" spans="1:9" ht="15.75" thickBot="1" x14ac:dyDescent="0.3">
      <c r="A307" s="5" t="s">
        <v>15</v>
      </c>
      <c r="B307" s="22" t="s">
        <v>190</v>
      </c>
      <c r="C307" s="23">
        <v>150</v>
      </c>
      <c r="D307" s="23">
        <v>0.03</v>
      </c>
      <c r="E307" s="23">
        <v>0.02</v>
      </c>
      <c r="F307" s="23">
        <v>0.46</v>
      </c>
      <c r="G307" s="23">
        <v>1.55</v>
      </c>
    </row>
    <row r="308" spans="1:9" ht="15.75" thickBot="1" x14ac:dyDescent="0.3">
      <c r="A308" s="5" t="s">
        <v>156</v>
      </c>
      <c r="B308" s="22" t="s">
        <v>157</v>
      </c>
      <c r="C308" s="22" t="s">
        <v>34</v>
      </c>
      <c r="D308" s="23">
        <v>0.72</v>
      </c>
      <c r="E308" s="23">
        <v>0.28000000000000003</v>
      </c>
      <c r="F308" s="23">
        <v>13.7</v>
      </c>
      <c r="G308" s="23">
        <v>55</v>
      </c>
    </row>
    <row r="309" spans="1:9" ht="15.75" thickBot="1" x14ac:dyDescent="0.3">
      <c r="A309" s="137" t="s">
        <v>84</v>
      </c>
      <c r="B309" s="138"/>
      <c r="C309" s="139"/>
      <c r="D309" s="28">
        <f>SUM(D302:D308)</f>
        <v>25.580000000000002</v>
      </c>
      <c r="E309" s="28">
        <f>SUM(E302:E308)</f>
        <v>14.38</v>
      </c>
      <c r="F309" s="28">
        <f>SUM(F302:F308)</f>
        <v>54.019999999999996</v>
      </c>
      <c r="G309" s="28">
        <f>SUM(G302:G308)</f>
        <v>426.52000000000004</v>
      </c>
    </row>
    <row r="310" spans="1:9" ht="15.75" thickBot="1" x14ac:dyDescent="0.3">
      <c r="A310" s="140" t="s">
        <v>13</v>
      </c>
      <c r="B310" s="140"/>
      <c r="C310" s="140"/>
      <c r="D310" s="140"/>
      <c r="E310" s="140"/>
      <c r="F310" s="140"/>
      <c r="G310" s="140"/>
    </row>
    <row r="311" spans="1:9" ht="15.75" customHeight="1" thickBot="1" x14ac:dyDescent="0.3">
      <c r="A311" s="141" t="s">
        <v>6</v>
      </c>
      <c r="B311" s="141" t="s">
        <v>7</v>
      </c>
      <c r="C311" s="141" t="s">
        <v>0</v>
      </c>
      <c r="D311" s="143" t="s">
        <v>8</v>
      </c>
      <c r="E311" s="144"/>
      <c r="F311" s="145"/>
      <c r="G311" s="146" t="s">
        <v>327</v>
      </c>
    </row>
    <row r="312" spans="1:9" ht="30" thickBot="1" x14ac:dyDescent="0.3">
      <c r="A312" s="142"/>
      <c r="B312" s="142"/>
      <c r="C312" s="142"/>
      <c r="D312" s="27" t="s">
        <v>1</v>
      </c>
      <c r="E312" s="27" t="s">
        <v>2</v>
      </c>
      <c r="F312" s="28" t="s">
        <v>3</v>
      </c>
      <c r="G312" s="147"/>
    </row>
    <row r="313" spans="1:9" ht="15.75" thickBot="1" x14ac:dyDescent="0.3">
      <c r="A313" s="5" t="s">
        <v>138</v>
      </c>
      <c r="B313" s="22" t="s">
        <v>246</v>
      </c>
      <c r="C313" s="22" t="s">
        <v>34</v>
      </c>
      <c r="D313" s="23">
        <v>7.15</v>
      </c>
      <c r="E313" s="23">
        <v>10.119999999999999</v>
      </c>
      <c r="F313" s="23">
        <v>35.25</v>
      </c>
      <c r="G313" s="23">
        <v>251.03</v>
      </c>
    </row>
    <row r="314" spans="1:9" ht="30.75" thickBot="1" x14ac:dyDescent="0.3">
      <c r="A314" s="5" t="s">
        <v>181</v>
      </c>
      <c r="B314" s="22" t="s">
        <v>184</v>
      </c>
      <c r="C314" s="22" t="s">
        <v>98</v>
      </c>
      <c r="D314" s="23">
        <v>0.17</v>
      </c>
      <c r="E314" s="23">
        <v>0.1</v>
      </c>
      <c r="F314" s="23">
        <v>2.75</v>
      </c>
      <c r="G314" s="23">
        <v>10.95</v>
      </c>
    </row>
    <row r="315" spans="1:9" ht="30.75" thickBot="1" x14ac:dyDescent="0.3">
      <c r="A315" s="5" t="s">
        <v>37</v>
      </c>
      <c r="B315" s="22" t="s">
        <v>191</v>
      </c>
      <c r="C315" s="22" t="s">
        <v>21</v>
      </c>
      <c r="D315" s="23"/>
      <c r="E315" s="23"/>
      <c r="F315" s="23"/>
      <c r="G315" s="23"/>
    </row>
    <row r="316" spans="1:9" ht="15.75" thickBot="1" x14ac:dyDescent="0.3">
      <c r="A316" s="137" t="s">
        <v>84</v>
      </c>
      <c r="B316" s="138"/>
      <c r="C316" s="139"/>
      <c r="D316" s="49">
        <f>SUM(D313:D315)</f>
        <v>7.32</v>
      </c>
      <c r="E316" s="28">
        <f>SUM(E313:E315)</f>
        <v>10.219999999999999</v>
      </c>
      <c r="F316" s="28">
        <f>SUM(F313:F315)</f>
        <v>38</v>
      </c>
      <c r="G316" s="28">
        <f>SUM(G313:G315)</f>
        <v>261.98</v>
      </c>
    </row>
    <row r="317" spans="1:9" x14ac:dyDescent="0.25">
      <c r="A317" s="110"/>
      <c r="B317" s="110"/>
      <c r="C317" s="110"/>
      <c r="D317" s="62"/>
      <c r="E317" s="62"/>
      <c r="F317" s="62"/>
      <c r="G317" s="62"/>
    </row>
    <row r="318" spans="1:9" x14ac:dyDescent="0.25">
      <c r="A318" s="110"/>
      <c r="B318" s="110"/>
      <c r="C318" s="110"/>
      <c r="D318" s="62"/>
      <c r="E318" s="62"/>
      <c r="F318" s="62"/>
      <c r="G318" s="62"/>
    </row>
    <row r="319" spans="1:9" x14ac:dyDescent="0.25">
      <c r="A319" s="110"/>
      <c r="B319" s="110"/>
      <c r="C319" s="110"/>
      <c r="D319" s="62"/>
      <c r="E319" s="62"/>
      <c r="F319" s="62"/>
      <c r="G319" s="62"/>
    </row>
    <row r="320" spans="1:9" x14ac:dyDescent="0.25">
      <c r="A320" s="110"/>
      <c r="B320" s="110"/>
      <c r="C320" s="110"/>
      <c r="D320" s="62"/>
      <c r="E320" s="62"/>
      <c r="F320" s="62"/>
      <c r="G320" s="62"/>
    </row>
    <row r="321" spans="1:7" x14ac:dyDescent="0.25">
      <c r="A321" s="110"/>
      <c r="B321" s="110"/>
      <c r="C321" s="110"/>
      <c r="D321" s="62"/>
      <c r="E321" s="62"/>
      <c r="F321" s="62"/>
      <c r="G321" s="62"/>
    </row>
    <row r="322" spans="1:7" x14ac:dyDescent="0.25">
      <c r="A322" s="110"/>
      <c r="B322" s="110"/>
      <c r="C322" s="110"/>
      <c r="D322" s="62"/>
      <c r="E322" s="62"/>
      <c r="F322" s="62"/>
      <c r="G322" s="62"/>
    </row>
    <row r="323" spans="1:7" x14ac:dyDescent="0.25">
      <c r="A323" s="110"/>
      <c r="B323" s="110"/>
      <c r="C323" s="110"/>
      <c r="D323" s="62"/>
      <c r="E323" s="62"/>
      <c r="F323" s="62"/>
      <c r="G323" s="62"/>
    </row>
    <row r="324" spans="1:7" x14ac:dyDescent="0.25">
      <c r="A324" s="110"/>
      <c r="B324" s="110"/>
      <c r="C324" s="110"/>
      <c r="D324" s="62"/>
      <c r="E324" s="62"/>
      <c r="F324" s="62"/>
      <c r="G324" s="62"/>
    </row>
    <row r="325" spans="1:7" x14ac:dyDescent="0.25">
      <c r="A325" s="110"/>
      <c r="B325" s="110"/>
      <c r="C325" s="110"/>
      <c r="D325" s="62"/>
      <c r="E325" s="62"/>
      <c r="F325" s="62"/>
      <c r="G325" s="62"/>
    </row>
    <row r="326" spans="1:7" x14ac:dyDescent="0.25">
      <c r="A326" s="110"/>
      <c r="B326" s="110"/>
      <c r="C326" s="110"/>
      <c r="D326" s="62"/>
      <c r="E326" s="62"/>
      <c r="F326" s="62"/>
      <c r="G326" s="62"/>
    </row>
    <row r="327" spans="1:7" x14ac:dyDescent="0.25">
      <c r="A327" s="110"/>
      <c r="B327" s="110"/>
      <c r="C327" s="110"/>
      <c r="D327" s="62"/>
      <c r="E327" s="62"/>
      <c r="F327" s="62"/>
      <c r="G327" s="62"/>
    </row>
    <row r="328" spans="1:7" x14ac:dyDescent="0.25">
      <c r="A328" s="110"/>
      <c r="B328" s="110"/>
      <c r="C328" s="110"/>
      <c r="D328" s="62"/>
      <c r="E328" s="62"/>
      <c r="F328" s="62"/>
      <c r="G328" s="62"/>
    </row>
    <row r="329" spans="1:7" x14ac:dyDescent="0.25">
      <c r="A329" s="152">
        <v>9</v>
      </c>
      <c r="B329" s="152"/>
      <c r="C329" s="152"/>
      <c r="D329" s="152"/>
      <c r="E329" s="152"/>
      <c r="F329" s="152"/>
      <c r="G329" s="152"/>
    </row>
    <row r="330" spans="1:7" x14ac:dyDescent="0.25">
      <c r="A330" s="134"/>
      <c r="B330" s="134"/>
      <c r="C330" s="134"/>
      <c r="D330" s="134"/>
      <c r="E330" s="134"/>
      <c r="F330" s="134"/>
      <c r="G330" s="134"/>
    </row>
    <row r="331" spans="1:7" ht="15.75" thickBot="1" x14ac:dyDescent="0.3">
      <c r="A331" s="148" t="s">
        <v>376</v>
      </c>
      <c r="B331" s="148"/>
      <c r="C331" s="148"/>
      <c r="D331" s="148"/>
      <c r="E331" s="148"/>
      <c r="F331" s="148"/>
      <c r="G331" s="148"/>
    </row>
    <row r="332" spans="1:7" ht="15.75" customHeight="1" thickBot="1" x14ac:dyDescent="0.3">
      <c r="A332" s="141" t="s">
        <v>6</v>
      </c>
      <c r="B332" s="141" t="s">
        <v>7</v>
      </c>
      <c r="C332" s="141" t="s">
        <v>0</v>
      </c>
      <c r="D332" s="143" t="s">
        <v>8</v>
      </c>
      <c r="E332" s="144"/>
      <c r="F332" s="145"/>
      <c r="G332" s="146" t="s">
        <v>327</v>
      </c>
    </row>
    <row r="333" spans="1:7" ht="30" thickBot="1" x14ac:dyDescent="0.3">
      <c r="A333" s="142"/>
      <c r="B333" s="142"/>
      <c r="C333" s="142"/>
      <c r="D333" s="27" t="s">
        <v>1</v>
      </c>
      <c r="E333" s="27" t="s">
        <v>2</v>
      </c>
      <c r="F333" s="28" t="s">
        <v>3</v>
      </c>
      <c r="G333" s="147"/>
    </row>
    <row r="334" spans="1:7" ht="15.75" thickBot="1" x14ac:dyDescent="0.3">
      <c r="A334" s="5" t="s">
        <v>318</v>
      </c>
      <c r="B334" s="22" t="s">
        <v>353</v>
      </c>
      <c r="C334" s="22" t="s">
        <v>97</v>
      </c>
      <c r="D334" s="23">
        <v>12.8</v>
      </c>
      <c r="E334" s="23">
        <v>7.2</v>
      </c>
      <c r="F334" s="23">
        <v>2.8</v>
      </c>
      <c r="G334" s="23">
        <v>128</v>
      </c>
    </row>
    <row r="335" spans="1:7" ht="15.75" thickBot="1" x14ac:dyDescent="0.3">
      <c r="A335" s="67" t="s">
        <v>119</v>
      </c>
      <c r="B335" s="112" t="s">
        <v>213</v>
      </c>
      <c r="C335" s="51" t="s">
        <v>325</v>
      </c>
      <c r="D335" s="23">
        <v>0.01</v>
      </c>
      <c r="E335" s="23"/>
      <c r="F335" s="23">
        <v>3.73</v>
      </c>
      <c r="G335" s="23">
        <v>14.1</v>
      </c>
    </row>
    <row r="336" spans="1:7" ht="15.75" thickBot="1" x14ac:dyDescent="0.3">
      <c r="A336" s="67" t="s">
        <v>239</v>
      </c>
      <c r="B336" s="52" t="s">
        <v>240</v>
      </c>
      <c r="C336" s="42">
        <v>10</v>
      </c>
      <c r="D336" s="23">
        <v>0.84</v>
      </c>
      <c r="E336" s="23">
        <v>0.24</v>
      </c>
      <c r="F336" s="23">
        <v>8.02</v>
      </c>
      <c r="G336" s="23">
        <v>36.9</v>
      </c>
    </row>
    <row r="337" spans="1:15" ht="30.75" thickBot="1" x14ac:dyDescent="0.3">
      <c r="A337" s="50" t="s">
        <v>37</v>
      </c>
      <c r="B337" s="51" t="s">
        <v>191</v>
      </c>
      <c r="C337" s="70" t="s">
        <v>21</v>
      </c>
      <c r="D337" s="23"/>
      <c r="E337" s="23"/>
      <c r="F337" s="23"/>
      <c r="G337" s="23"/>
    </row>
    <row r="338" spans="1:15" ht="15.75" thickBot="1" x14ac:dyDescent="0.3">
      <c r="A338" s="137" t="s">
        <v>84</v>
      </c>
      <c r="B338" s="138"/>
      <c r="C338" s="139"/>
      <c r="D338" s="49">
        <f>SUM(D334:D337)</f>
        <v>13.65</v>
      </c>
      <c r="E338" s="28">
        <f>SUM(E334:E337)</f>
        <v>7.44</v>
      </c>
      <c r="F338" s="28">
        <f>SUM(F334:F337)</f>
        <v>14.549999999999999</v>
      </c>
      <c r="G338" s="28">
        <f>SUM(G334:G336)</f>
        <v>179</v>
      </c>
    </row>
    <row r="339" spans="1:15" ht="15.75" thickBot="1" x14ac:dyDescent="0.3">
      <c r="A339" s="149" t="s">
        <v>85</v>
      </c>
      <c r="B339" s="150"/>
      <c r="C339" s="151"/>
      <c r="D339" s="30">
        <f>D338+D316+D309+D298</f>
        <v>56.01</v>
      </c>
      <c r="E339" s="30">
        <f>E338+E316+E309+E298</f>
        <v>45.14</v>
      </c>
      <c r="F339" s="30">
        <f>F338+F316+F309+F298</f>
        <v>135.09</v>
      </c>
      <c r="G339" s="30">
        <f>G338+G316+G309+G298</f>
        <v>1137.28</v>
      </c>
    </row>
    <row r="340" spans="1:15" x14ac:dyDescent="0.25">
      <c r="A340" s="29"/>
      <c r="B340" s="61"/>
      <c r="C340" s="33"/>
      <c r="D340" s="61"/>
      <c r="E340" s="61"/>
      <c r="F340" s="61"/>
      <c r="G340" s="61"/>
    </row>
    <row r="341" spans="1:15" x14ac:dyDescent="0.25">
      <c r="A341" s="136" t="s">
        <v>263</v>
      </c>
      <c r="B341" s="136"/>
      <c r="C341" s="136"/>
      <c r="D341" s="136"/>
      <c r="E341" s="136"/>
      <c r="F341" s="136"/>
      <c r="G341" s="136"/>
      <c r="H341" s="1"/>
      <c r="I341" s="1"/>
      <c r="J341" s="1"/>
      <c r="K341" s="1"/>
      <c r="L341" s="1"/>
      <c r="M341" s="1"/>
      <c r="N341" s="1"/>
      <c r="O341" s="1"/>
    </row>
    <row r="342" spans="1:15" x14ac:dyDescent="0.25">
      <c r="A342" s="109"/>
      <c r="B342" s="109"/>
      <c r="C342" s="109"/>
      <c r="D342" s="109"/>
      <c r="E342" s="109"/>
      <c r="F342" s="109"/>
      <c r="G342" s="109"/>
      <c r="H342" s="1"/>
      <c r="I342" s="1"/>
      <c r="J342" s="1"/>
      <c r="K342" s="1"/>
      <c r="L342" s="1"/>
      <c r="M342" s="1"/>
      <c r="N342" s="1"/>
      <c r="O342" s="1"/>
    </row>
    <row r="343" spans="1:15" x14ac:dyDescent="0.25">
      <c r="A343" s="109"/>
      <c r="B343" s="109"/>
      <c r="C343" s="109"/>
      <c r="D343" s="109"/>
      <c r="E343" s="109"/>
      <c r="F343" s="109"/>
      <c r="G343" s="109"/>
      <c r="H343" s="1"/>
      <c r="I343" s="1"/>
      <c r="J343" s="1"/>
      <c r="K343" s="1"/>
      <c r="L343" s="1"/>
      <c r="M343" s="1"/>
      <c r="N343" s="1"/>
      <c r="O343" s="1"/>
    </row>
    <row r="344" spans="1:15" x14ac:dyDescent="0.25">
      <c r="A344" s="109"/>
      <c r="B344" s="109"/>
      <c r="C344" s="109"/>
      <c r="D344" s="109"/>
      <c r="E344" s="109"/>
      <c r="F344" s="109"/>
      <c r="G344" s="109"/>
      <c r="H344" s="1"/>
      <c r="I344" s="1"/>
      <c r="J344" s="1"/>
      <c r="K344" s="1"/>
      <c r="L344" s="1"/>
      <c r="M344" s="1"/>
      <c r="N344" s="1"/>
      <c r="O344" s="1"/>
    </row>
    <row r="345" spans="1:15" x14ac:dyDescent="0.25">
      <c r="A345" s="109"/>
      <c r="B345" s="109"/>
      <c r="C345" s="109"/>
      <c r="D345" s="109"/>
      <c r="E345" s="109"/>
      <c r="F345" s="109"/>
      <c r="G345" s="109"/>
      <c r="H345" s="1"/>
      <c r="I345" s="1"/>
      <c r="J345" s="1"/>
      <c r="K345" s="1"/>
      <c r="L345" s="1"/>
      <c r="M345" s="1"/>
      <c r="N345" s="1"/>
      <c r="O345" s="1"/>
    </row>
    <row r="346" spans="1:15" x14ac:dyDescent="0.25">
      <c r="A346" s="109"/>
      <c r="B346" s="109"/>
      <c r="C346" s="109"/>
      <c r="D346" s="109"/>
      <c r="E346" s="109"/>
      <c r="F346" s="109"/>
      <c r="G346" s="109"/>
      <c r="H346" s="1"/>
      <c r="I346" s="1"/>
      <c r="J346" s="1"/>
      <c r="K346" s="1"/>
      <c r="L346" s="1"/>
      <c r="M346" s="1"/>
      <c r="N346" s="1"/>
      <c r="O346" s="1"/>
    </row>
    <row r="347" spans="1:15" x14ac:dyDescent="0.25">
      <c r="A347" s="109"/>
      <c r="B347" s="109"/>
      <c r="C347" s="109"/>
      <c r="D347" s="109"/>
      <c r="E347" s="109"/>
      <c r="F347" s="109"/>
      <c r="G347" s="109"/>
      <c r="H347" s="1"/>
      <c r="I347" s="1"/>
      <c r="J347" s="1"/>
      <c r="K347" s="1"/>
      <c r="L347" s="1"/>
      <c r="M347" s="1"/>
      <c r="N347" s="1"/>
      <c r="O347" s="1"/>
    </row>
    <row r="348" spans="1:15" x14ac:dyDescent="0.25">
      <c r="A348" s="109"/>
      <c r="B348" s="109"/>
      <c r="C348" s="109"/>
      <c r="D348" s="109"/>
      <c r="E348" s="109"/>
      <c r="F348" s="109"/>
      <c r="G348" s="109"/>
      <c r="H348" s="1"/>
      <c r="I348" s="1"/>
      <c r="J348" s="1"/>
      <c r="K348" s="1"/>
      <c r="L348" s="1"/>
      <c r="M348" s="1"/>
      <c r="N348" s="1"/>
      <c r="O348" s="1"/>
    </row>
    <row r="349" spans="1:15" x14ac:dyDescent="0.25">
      <c r="A349" s="109"/>
      <c r="B349" s="109"/>
      <c r="C349" s="109"/>
      <c r="D349" s="109"/>
      <c r="E349" s="109"/>
      <c r="F349" s="109"/>
      <c r="G349" s="109"/>
      <c r="H349" s="1"/>
      <c r="I349" s="1"/>
      <c r="J349" s="1"/>
      <c r="K349" s="1"/>
      <c r="L349" s="1"/>
      <c r="M349" s="1"/>
      <c r="N349" s="1"/>
      <c r="O349" s="1"/>
    </row>
    <row r="350" spans="1:15" x14ac:dyDescent="0.25">
      <c r="A350" s="109"/>
      <c r="B350" s="109"/>
      <c r="C350" s="109"/>
      <c r="D350" s="109"/>
      <c r="E350" s="109"/>
      <c r="F350" s="109"/>
      <c r="G350" s="109"/>
      <c r="H350" s="1"/>
      <c r="I350" s="1"/>
      <c r="J350" s="1"/>
      <c r="K350" s="1"/>
      <c r="L350" s="1"/>
      <c r="M350" s="1"/>
      <c r="N350" s="1"/>
      <c r="O350" s="1"/>
    </row>
    <row r="351" spans="1:15" x14ac:dyDescent="0.25">
      <c r="A351" s="109"/>
      <c r="B351" s="109"/>
      <c r="C351" s="109"/>
      <c r="D351" s="109"/>
      <c r="E351" s="109"/>
      <c r="F351" s="109"/>
      <c r="G351" s="109"/>
      <c r="H351" s="1"/>
      <c r="I351" s="1"/>
      <c r="J351" s="1"/>
      <c r="K351" s="1"/>
      <c r="L351" s="1"/>
      <c r="M351" s="1"/>
      <c r="N351" s="1"/>
      <c r="O351" s="1"/>
    </row>
    <row r="352" spans="1:15" x14ac:dyDescent="0.25">
      <c r="A352" s="109"/>
      <c r="B352" s="109"/>
      <c r="C352" s="109"/>
      <c r="D352" s="109"/>
      <c r="E352" s="109"/>
      <c r="F352" s="109"/>
      <c r="G352" s="109"/>
      <c r="H352" s="1"/>
      <c r="I352" s="1"/>
      <c r="J352" s="1"/>
      <c r="K352" s="1"/>
      <c r="L352" s="1"/>
      <c r="M352" s="1"/>
      <c r="N352" s="1"/>
      <c r="O352" s="1"/>
    </row>
    <row r="353" spans="1:15" x14ac:dyDescent="0.25">
      <c r="A353" s="109"/>
      <c r="B353" s="109"/>
      <c r="C353" s="109"/>
      <c r="D353" s="109"/>
      <c r="E353" s="109"/>
      <c r="F353" s="109"/>
      <c r="G353" s="109"/>
      <c r="H353" s="1"/>
      <c r="I353" s="1"/>
      <c r="J353" s="1"/>
      <c r="K353" s="1"/>
      <c r="L353" s="1"/>
      <c r="M353" s="1"/>
      <c r="N353" s="1"/>
      <c r="O353" s="1"/>
    </row>
    <row r="354" spans="1:15" x14ac:dyDescent="0.25">
      <c r="A354" s="109"/>
      <c r="B354" s="109"/>
      <c r="C354" s="109"/>
      <c r="D354" s="109"/>
      <c r="E354" s="109"/>
      <c r="F354" s="109"/>
      <c r="G354" s="109"/>
      <c r="H354" s="1"/>
      <c r="I354" s="1"/>
      <c r="J354" s="1"/>
      <c r="K354" s="1"/>
      <c r="L354" s="1"/>
      <c r="M354" s="1"/>
      <c r="N354" s="1"/>
      <c r="O354" s="1"/>
    </row>
    <row r="355" spans="1:15" x14ac:dyDescent="0.25">
      <c r="A355" s="109"/>
      <c r="B355" s="109"/>
      <c r="C355" s="109"/>
      <c r="D355" s="109"/>
      <c r="E355" s="109"/>
      <c r="F355" s="109"/>
      <c r="G355" s="109"/>
      <c r="H355" s="1"/>
      <c r="I355" s="1"/>
      <c r="J355" s="1"/>
      <c r="K355" s="1"/>
      <c r="L355" s="1"/>
      <c r="M355" s="1"/>
      <c r="N355" s="1"/>
      <c r="O355" s="1"/>
    </row>
    <row r="356" spans="1:15" x14ac:dyDescent="0.25">
      <c r="A356" s="109"/>
      <c r="B356" s="109"/>
      <c r="C356" s="109"/>
      <c r="D356" s="109"/>
      <c r="E356" s="109"/>
      <c r="F356" s="109"/>
      <c r="G356" s="109"/>
      <c r="H356" s="1"/>
      <c r="I356" s="1"/>
      <c r="J356" s="1"/>
      <c r="K356" s="1"/>
      <c r="L356" s="1"/>
      <c r="M356" s="1"/>
      <c r="N356" s="1"/>
      <c r="O356" s="1"/>
    </row>
    <row r="357" spans="1:15" x14ac:dyDescent="0.25">
      <c r="A357" s="109"/>
      <c r="B357" s="109"/>
      <c r="C357" s="109"/>
      <c r="D357" s="109"/>
      <c r="E357" s="109"/>
      <c r="F357" s="109"/>
      <c r="G357" s="109"/>
      <c r="H357" s="1"/>
      <c r="I357" s="1"/>
      <c r="J357" s="1"/>
      <c r="K357" s="1"/>
      <c r="L357" s="1"/>
      <c r="M357" s="1"/>
      <c r="N357" s="1"/>
      <c r="O357" s="1"/>
    </row>
    <row r="358" spans="1:15" x14ac:dyDescent="0.25">
      <c r="A358" s="109"/>
      <c r="B358" s="109"/>
      <c r="C358" s="109"/>
      <c r="D358" s="109"/>
      <c r="E358" s="109"/>
      <c r="F358" s="109"/>
      <c r="G358" s="109"/>
      <c r="H358" s="1"/>
      <c r="I358" s="1"/>
      <c r="J358" s="1"/>
      <c r="K358" s="1"/>
      <c r="L358" s="1"/>
      <c r="M358" s="1"/>
      <c r="N358" s="1"/>
      <c r="O358" s="1"/>
    </row>
    <row r="359" spans="1:15" x14ac:dyDescent="0.25">
      <c r="A359" s="109"/>
      <c r="B359" s="109"/>
      <c r="C359" s="109"/>
      <c r="D359" s="109"/>
      <c r="E359" s="109"/>
      <c r="F359" s="109"/>
      <c r="G359" s="109"/>
      <c r="H359" s="1"/>
      <c r="I359" s="1"/>
      <c r="J359" s="1"/>
      <c r="K359" s="1"/>
      <c r="L359" s="1"/>
      <c r="M359" s="1"/>
      <c r="N359" s="1"/>
      <c r="O359" s="1"/>
    </row>
    <row r="360" spans="1:15" x14ac:dyDescent="0.25">
      <c r="A360" s="109"/>
      <c r="B360" s="109"/>
      <c r="C360" s="109"/>
      <c r="D360" s="109"/>
      <c r="E360" s="109"/>
      <c r="F360" s="109"/>
      <c r="G360" s="109"/>
      <c r="H360" s="1"/>
      <c r="I360" s="1"/>
      <c r="J360" s="1"/>
      <c r="K360" s="1"/>
      <c r="L360" s="1"/>
      <c r="M360" s="1"/>
      <c r="N360" s="1"/>
      <c r="O360" s="1"/>
    </row>
    <row r="361" spans="1:15" x14ac:dyDescent="0.25">
      <c r="A361" s="109"/>
      <c r="B361" s="109"/>
      <c r="C361" s="109"/>
      <c r="D361" s="109"/>
      <c r="E361" s="109"/>
      <c r="F361" s="109"/>
      <c r="G361" s="109"/>
      <c r="H361" s="1"/>
      <c r="I361" s="1"/>
      <c r="J361" s="1"/>
      <c r="K361" s="1"/>
      <c r="L361" s="1"/>
      <c r="M361" s="1"/>
      <c r="N361" s="1"/>
      <c r="O361" s="1"/>
    </row>
    <row r="362" spans="1:15" x14ac:dyDescent="0.25">
      <c r="A362" s="109"/>
      <c r="B362" s="109"/>
      <c r="C362" s="109"/>
      <c r="D362" s="109"/>
      <c r="E362" s="109"/>
      <c r="F362" s="109"/>
      <c r="G362" s="109"/>
      <c r="H362" s="1"/>
      <c r="I362" s="1"/>
      <c r="J362" s="1"/>
      <c r="K362" s="1"/>
      <c r="L362" s="1"/>
      <c r="M362" s="1"/>
      <c r="N362" s="1"/>
      <c r="O362" s="1"/>
    </row>
    <row r="363" spans="1:15" x14ac:dyDescent="0.25">
      <c r="A363" s="109"/>
      <c r="B363" s="109"/>
      <c r="C363" s="109"/>
      <c r="D363" s="109"/>
      <c r="E363" s="109"/>
      <c r="F363" s="109"/>
      <c r="G363" s="109"/>
      <c r="H363" s="1"/>
      <c r="I363" s="1"/>
      <c r="J363" s="1"/>
      <c r="K363" s="1"/>
      <c r="L363" s="1"/>
      <c r="M363" s="1"/>
      <c r="N363" s="1"/>
      <c r="O363" s="1"/>
    </row>
    <row r="364" spans="1:15" x14ac:dyDescent="0.25">
      <c r="A364" s="109"/>
      <c r="B364" s="109"/>
      <c r="C364" s="109"/>
      <c r="D364" s="109"/>
      <c r="E364" s="109"/>
      <c r="F364" s="109"/>
      <c r="G364" s="109"/>
      <c r="H364" s="1"/>
      <c r="I364" s="1"/>
      <c r="J364" s="1"/>
      <c r="K364" s="1"/>
      <c r="L364" s="1"/>
      <c r="M364" s="1"/>
      <c r="N364" s="1"/>
      <c r="O364" s="1"/>
    </row>
    <row r="365" spans="1:15" x14ac:dyDescent="0.25">
      <c r="A365" s="109"/>
      <c r="B365" s="109"/>
      <c r="C365" s="109"/>
      <c r="D365" s="109"/>
      <c r="E365" s="109"/>
      <c r="F365" s="109"/>
      <c r="G365" s="109"/>
      <c r="H365" s="1"/>
      <c r="I365" s="1"/>
      <c r="J365" s="1"/>
      <c r="K365" s="1"/>
      <c r="L365" s="1"/>
      <c r="M365" s="1"/>
      <c r="N365" s="1"/>
      <c r="O365" s="1"/>
    </row>
    <row r="366" spans="1:15" x14ac:dyDescent="0.25">
      <c r="A366" s="109"/>
      <c r="B366" s="109"/>
      <c r="C366" s="109"/>
      <c r="D366" s="109"/>
      <c r="E366" s="109"/>
      <c r="F366" s="109"/>
      <c r="G366" s="109"/>
      <c r="H366" s="1"/>
      <c r="I366" s="1"/>
      <c r="J366" s="1"/>
      <c r="K366" s="1"/>
      <c r="L366" s="1"/>
      <c r="M366" s="1"/>
      <c r="N366" s="1"/>
      <c r="O366" s="1"/>
    </row>
    <row r="367" spans="1:15" x14ac:dyDescent="0.25">
      <c r="A367" s="109"/>
      <c r="B367" s="109"/>
      <c r="C367" s="109"/>
      <c r="D367" s="109"/>
      <c r="E367" s="109"/>
      <c r="F367" s="109"/>
      <c r="G367" s="109"/>
      <c r="H367" s="1"/>
      <c r="I367" s="1"/>
      <c r="J367" s="1"/>
      <c r="K367" s="1"/>
      <c r="L367" s="1"/>
      <c r="M367" s="1"/>
      <c r="N367" s="1"/>
      <c r="O367" s="1"/>
    </row>
    <row r="368" spans="1:15" x14ac:dyDescent="0.25">
      <c r="A368" s="109"/>
      <c r="B368" s="109"/>
      <c r="C368" s="109"/>
      <c r="D368" s="109"/>
      <c r="E368" s="109"/>
      <c r="F368" s="109"/>
      <c r="G368" s="109"/>
      <c r="H368" s="1"/>
      <c r="I368" s="1"/>
      <c r="J368" s="1"/>
      <c r="K368" s="1"/>
      <c r="L368" s="1"/>
      <c r="M368" s="1"/>
      <c r="N368" s="1"/>
      <c r="O368" s="1"/>
    </row>
    <row r="369" spans="1:15" x14ac:dyDescent="0.25">
      <c r="A369" s="109"/>
      <c r="B369" s="109"/>
      <c r="C369" s="109"/>
      <c r="D369" s="109"/>
      <c r="E369" s="109"/>
      <c r="F369" s="109"/>
      <c r="G369" s="109"/>
      <c r="H369" s="1"/>
      <c r="I369" s="1"/>
      <c r="J369" s="1"/>
      <c r="K369" s="1"/>
      <c r="L369" s="1"/>
      <c r="M369" s="1"/>
      <c r="N369" s="1"/>
      <c r="O369" s="1"/>
    </row>
    <row r="370" spans="1:15" x14ac:dyDescent="0.25">
      <c r="A370" s="109"/>
      <c r="B370" s="109"/>
      <c r="C370" s="109"/>
      <c r="D370" s="109"/>
      <c r="E370" s="109"/>
      <c r="F370" s="109"/>
      <c r="G370" s="109"/>
      <c r="H370" s="1"/>
      <c r="I370" s="1"/>
      <c r="J370" s="1"/>
      <c r="K370" s="1"/>
      <c r="L370" s="1"/>
      <c r="M370" s="1"/>
      <c r="N370" s="1"/>
      <c r="O370" s="1"/>
    </row>
    <row r="371" spans="1:15" x14ac:dyDescent="0.25">
      <c r="A371" s="109"/>
      <c r="B371" s="109"/>
      <c r="C371" s="109"/>
      <c r="D371" s="109"/>
      <c r="E371" s="109"/>
      <c r="F371" s="109"/>
      <c r="G371" s="109"/>
      <c r="H371" s="1"/>
      <c r="I371" s="1"/>
      <c r="J371" s="1"/>
      <c r="K371" s="1"/>
      <c r="L371" s="1"/>
      <c r="M371" s="1"/>
      <c r="N371" s="1"/>
      <c r="O371" s="1"/>
    </row>
    <row r="372" spans="1:15" x14ac:dyDescent="0.25">
      <c r="A372" s="109"/>
      <c r="B372" s="109"/>
      <c r="C372" s="109"/>
      <c r="D372" s="109"/>
      <c r="E372" s="109"/>
      <c r="F372" s="109"/>
      <c r="G372" s="109"/>
      <c r="H372" s="1"/>
      <c r="I372" s="1"/>
      <c r="J372" s="1"/>
      <c r="K372" s="1"/>
      <c r="L372" s="1"/>
      <c r="M372" s="1"/>
      <c r="N372" s="1"/>
      <c r="O372" s="1"/>
    </row>
    <row r="373" spans="1:15" x14ac:dyDescent="0.25">
      <c r="A373" s="109"/>
      <c r="B373" s="109"/>
      <c r="C373" s="109"/>
      <c r="D373" s="109"/>
      <c r="E373" s="109"/>
      <c r="F373" s="109"/>
      <c r="G373" s="109"/>
      <c r="H373" s="1"/>
      <c r="I373" s="1"/>
      <c r="J373" s="1"/>
      <c r="K373" s="1"/>
      <c r="L373" s="1"/>
      <c r="M373" s="1"/>
      <c r="N373" s="1"/>
      <c r="O373" s="1"/>
    </row>
    <row r="374" spans="1:15" x14ac:dyDescent="0.25">
      <c r="A374" s="109"/>
      <c r="B374" s="109"/>
      <c r="C374" s="109"/>
      <c r="D374" s="109"/>
      <c r="E374" s="109"/>
      <c r="F374" s="109"/>
      <c r="G374" s="109"/>
      <c r="H374" s="1"/>
      <c r="I374" s="1"/>
      <c r="J374" s="1"/>
      <c r="K374" s="1"/>
      <c r="L374" s="1"/>
      <c r="M374" s="1"/>
      <c r="N374" s="1"/>
      <c r="O374" s="1"/>
    </row>
    <row r="375" spans="1:15" x14ac:dyDescent="0.25">
      <c r="A375" s="109"/>
      <c r="B375" s="109"/>
      <c r="C375" s="109"/>
      <c r="D375" s="109"/>
      <c r="E375" s="109"/>
      <c r="F375" s="109"/>
      <c r="G375" s="109"/>
      <c r="H375" s="1"/>
      <c r="I375" s="1"/>
      <c r="J375" s="1"/>
      <c r="K375" s="1"/>
      <c r="L375" s="1"/>
      <c r="M375" s="1"/>
      <c r="N375" s="1"/>
      <c r="O375" s="1"/>
    </row>
    <row r="376" spans="1:15" x14ac:dyDescent="0.25">
      <c r="A376" s="109"/>
      <c r="B376" s="109"/>
      <c r="C376" s="109"/>
      <c r="D376" s="109"/>
      <c r="E376" s="109"/>
      <c r="F376" s="109"/>
      <c r="G376" s="109"/>
      <c r="H376" s="1"/>
      <c r="I376" s="1"/>
      <c r="J376" s="1"/>
      <c r="K376" s="1"/>
      <c r="L376" s="1"/>
      <c r="M376" s="1"/>
      <c r="N376" s="1"/>
      <c r="O376" s="1"/>
    </row>
    <row r="377" spans="1:15" x14ac:dyDescent="0.25">
      <c r="A377" s="152">
        <v>10</v>
      </c>
      <c r="B377" s="152"/>
      <c r="C377" s="152"/>
      <c r="D377" s="152"/>
      <c r="E377" s="152"/>
      <c r="F377" s="152"/>
      <c r="G377" s="152"/>
    </row>
    <row r="378" spans="1:15" ht="15.75" x14ac:dyDescent="0.25">
      <c r="A378" s="15" t="s">
        <v>19</v>
      </c>
      <c r="B378" s="59"/>
      <c r="C378" s="26"/>
      <c r="D378" s="26"/>
      <c r="E378" s="26"/>
      <c r="F378" s="26"/>
      <c r="G378" s="26"/>
    </row>
    <row r="379" spans="1:15" ht="15.75" customHeight="1" x14ac:dyDescent="0.25">
      <c r="A379" s="15" t="s">
        <v>14</v>
      </c>
      <c r="B379" s="59"/>
      <c r="C379" s="26"/>
      <c r="D379" s="26"/>
      <c r="E379" s="26"/>
      <c r="F379" s="26"/>
      <c r="G379" s="26"/>
    </row>
    <row r="380" spans="1:15" ht="15.75" thickBot="1" x14ac:dyDescent="0.3">
      <c r="A380" s="140" t="s">
        <v>11</v>
      </c>
      <c r="B380" s="140"/>
      <c r="C380" s="140"/>
      <c r="D380" s="140"/>
      <c r="E380" s="140"/>
      <c r="F380" s="140"/>
      <c r="G380" s="140"/>
    </row>
    <row r="381" spans="1:15" ht="15.75" customHeight="1" thickBot="1" x14ac:dyDescent="0.3">
      <c r="A381" s="141" t="s">
        <v>6</v>
      </c>
      <c r="B381" s="141" t="s">
        <v>7</v>
      </c>
      <c r="C381" s="141" t="s">
        <v>0</v>
      </c>
      <c r="D381" s="143" t="s">
        <v>8</v>
      </c>
      <c r="E381" s="144"/>
      <c r="F381" s="145"/>
      <c r="G381" s="146" t="s">
        <v>327</v>
      </c>
    </row>
    <row r="382" spans="1:15" ht="30" thickBot="1" x14ac:dyDescent="0.3">
      <c r="A382" s="142"/>
      <c r="B382" s="142"/>
      <c r="C382" s="142"/>
      <c r="D382" s="27" t="s">
        <v>1</v>
      </c>
      <c r="E382" s="27" t="s">
        <v>2</v>
      </c>
      <c r="F382" s="28" t="s">
        <v>3</v>
      </c>
      <c r="G382" s="147"/>
    </row>
    <row r="383" spans="1:15" ht="30.75" thickBot="1" x14ac:dyDescent="0.3">
      <c r="A383" s="5" t="s">
        <v>53</v>
      </c>
      <c r="B383" s="22" t="s">
        <v>205</v>
      </c>
      <c r="C383" s="23" t="s">
        <v>20</v>
      </c>
      <c r="D383" s="23">
        <v>6.19</v>
      </c>
      <c r="E383" s="23">
        <v>8.69</v>
      </c>
      <c r="F383" s="23">
        <v>28.13</v>
      </c>
      <c r="G383" s="23">
        <v>215.23</v>
      </c>
    </row>
    <row r="384" spans="1:15" ht="15" customHeight="1" thickBot="1" x14ac:dyDescent="0.3">
      <c r="A384" s="5" t="s">
        <v>64</v>
      </c>
      <c r="B384" s="22" t="s">
        <v>173</v>
      </c>
      <c r="C384" s="23">
        <v>150</v>
      </c>
      <c r="D384" s="23">
        <v>2.74</v>
      </c>
      <c r="E384" s="23">
        <v>2.21</v>
      </c>
      <c r="F384" s="23">
        <v>8.36</v>
      </c>
      <c r="G384" s="23">
        <v>63.75</v>
      </c>
    </row>
    <row r="385" spans="1:9" ht="15.75" thickBot="1" x14ac:dyDescent="0.3">
      <c r="A385" s="137" t="s">
        <v>84</v>
      </c>
      <c r="B385" s="138"/>
      <c r="C385" s="139"/>
      <c r="D385" s="28">
        <f>SUM(D383:D384)</f>
        <v>8.93</v>
      </c>
      <c r="E385" s="28">
        <f>SUM(E383:E384)</f>
        <v>10.899999999999999</v>
      </c>
      <c r="F385" s="28">
        <f>SUM(F383:F384)</f>
        <v>36.489999999999995</v>
      </c>
      <c r="G385" s="28">
        <f>SUM(G383:G384)</f>
        <v>278.98</v>
      </c>
    </row>
    <row r="386" spans="1:9" ht="15.75" thickBot="1" x14ac:dyDescent="0.3">
      <c r="A386" s="140" t="s">
        <v>12</v>
      </c>
      <c r="B386" s="140"/>
      <c r="C386" s="140"/>
      <c r="D386" s="140"/>
      <c r="E386" s="140"/>
      <c r="F386" s="140"/>
      <c r="G386" s="140"/>
    </row>
    <row r="387" spans="1:9" ht="15.75" customHeight="1" thickBot="1" x14ac:dyDescent="0.3">
      <c r="A387" s="141" t="s">
        <v>6</v>
      </c>
      <c r="B387" s="141" t="s">
        <v>7</v>
      </c>
      <c r="C387" s="141" t="s">
        <v>0</v>
      </c>
      <c r="D387" s="143" t="s">
        <v>8</v>
      </c>
      <c r="E387" s="144"/>
      <c r="F387" s="145"/>
      <c r="G387" s="146" t="s">
        <v>327</v>
      </c>
    </row>
    <row r="388" spans="1:9" ht="30" thickBot="1" x14ac:dyDescent="0.3">
      <c r="A388" s="142"/>
      <c r="B388" s="142"/>
      <c r="C388" s="142"/>
      <c r="D388" s="27" t="s">
        <v>1</v>
      </c>
      <c r="E388" s="27" t="s">
        <v>2</v>
      </c>
      <c r="F388" s="28" t="s">
        <v>3</v>
      </c>
      <c r="G388" s="147"/>
    </row>
    <row r="389" spans="1:9" ht="30.75" thickBot="1" x14ac:dyDescent="0.3">
      <c r="A389" s="5" t="s">
        <v>30</v>
      </c>
      <c r="B389" s="22" t="s">
        <v>198</v>
      </c>
      <c r="C389" s="22" t="s">
        <v>80</v>
      </c>
      <c r="D389" s="23">
        <v>1.3</v>
      </c>
      <c r="E389" s="23">
        <v>5.52</v>
      </c>
      <c r="F389" s="23">
        <v>7.55</v>
      </c>
      <c r="G389" s="23">
        <v>80.209999999999994</v>
      </c>
    </row>
    <row r="390" spans="1:9" ht="15.75" thickBot="1" x14ac:dyDescent="0.3">
      <c r="A390" s="5" t="s">
        <v>5</v>
      </c>
      <c r="B390" s="22" t="s">
        <v>161</v>
      </c>
      <c r="C390" s="23">
        <v>30</v>
      </c>
      <c r="D390" s="23">
        <v>2.31</v>
      </c>
      <c r="E390" s="23">
        <v>0.42</v>
      </c>
      <c r="F390" s="23">
        <v>15.75</v>
      </c>
      <c r="G390" s="23">
        <v>65.400000000000006</v>
      </c>
    </row>
    <row r="391" spans="1:9" ht="15.75" thickBot="1" x14ac:dyDescent="0.3">
      <c r="A391" s="5" t="s">
        <v>121</v>
      </c>
      <c r="B391" s="22" t="s">
        <v>248</v>
      </c>
      <c r="C391" s="22" t="s">
        <v>145</v>
      </c>
      <c r="D391" s="23">
        <v>16.7</v>
      </c>
      <c r="E391" s="23">
        <v>6.85</v>
      </c>
      <c r="F391" s="23">
        <v>1.78</v>
      </c>
      <c r="G391" s="23">
        <v>134.29</v>
      </c>
      <c r="H391" s="1"/>
      <c r="I391" s="1"/>
    </row>
    <row r="392" spans="1:9" ht="15.75" thickBot="1" x14ac:dyDescent="0.3">
      <c r="A392" s="5" t="s">
        <v>122</v>
      </c>
      <c r="B392" s="22" t="s">
        <v>249</v>
      </c>
      <c r="C392" s="22" t="s">
        <v>88</v>
      </c>
      <c r="D392" s="23">
        <v>2.4500000000000002</v>
      </c>
      <c r="E392" s="23">
        <v>0.45</v>
      </c>
      <c r="F392" s="23">
        <v>18.8</v>
      </c>
      <c r="G392" s="23">
        <v>83.75</v>
      </c>
      <c r="H392" s="1"/>
      <c r="I392" s="1"/>
    </row>
    <row r="393" spans="1:9" ht="45.75" thickBot="1" x14ac:dyDescent="0.3">
      <c r="A393" s="5" t="s">
        <v>91</v>
      </c>
      <c r="B393" s="22" t="s">
        <v>163</v>
      </c>
      <c r="C393" s="22" t="s">
        <v>79</v>
      </c>
      <c r="D393" s="23">
        <v>0.34</v>
      </c>
      <c r="E393" s="23">
        <v>1.0900000000000001</v>
      </c>
      <c r="F393" s="23">
        <v>3.91</v>
      </c>
      <c r="G393" s="23">
        <v>23.43</v>
      </c>
      <c r="H393" s="1"/>
      <c r="I393" s="1"/>
    </row>
    <row r="394" spans="1:9" ht="15.75" thickBot="1" x14ac:dyDescent="0.3">
      <c r="A394" s="5" t="s">
        <v>90</v>
      </c>
      <c r="B394" s="22" t="s">
        <v>189</v>
      </c>
      <c r="C394" s="22" t="s">
        <v>98</v>
      </c>
      <c r="D394" s="23">
        <v>0.2</v>
      </c>
      <c r="E394" s="23">
        <v>0.04</v>
      </c>
      <c r="F394" s="23">
        <v>0.82</v>
      </c>
      <c r="G394" s="23">
        <v>3.4</v>
      </c>
      <c r="H394" s="1"/>
      <c r="I394" s="1"/>
    </row>
    <row r="395" spans="1:9" ht="15.75" thickBot="1" x14ac:dyDescent="0.3">
      <c r="A395" s="5" t="s">
        <v>15</v>
      </c>
      <c r="B395" s="22" t="s">
        <v>190</v>
      </c>
      <c r="C395" s="22" t="s">
        <v>21</v>
      </c>
      <c r="D395" s="23">
        <v>0.03</v>
      </c>
      <c r="E395" s="23">
        <v>0.02</v>
      </c>
      <c r="F395" s="23">
        <v>0.46</v>
      </c>
      <c r="G395" s="23">
        <v>1.55</v>
      </c>
    </row>
    <row r="396" spans="1:9" ht="15.75" thickBot="1" x14ac:dyDescent="0.3">
      <c r="A396" s="5" t="s">
        <v>156</v>
      </c>
      <c r="B396" s="22" t="s">
        <v>157</v>
      </c>
      <c r="C396" s="22" t="s">
        <v>34</v>
      </c>
      <c r="D396" s="23">
        <v>0.72</v>
      </c>
      <c r="E396" s="23">
        <v>0.28000000000000003</v>
      </c>
      <c r="F396" s="23">
        <v>13.7</v>
      </c>
      <c r="G396" s="23">
        <v>55</v>
      </c>
    </row>
    <row r="397" spans="1:9" ht="15.75" thickBot="1" x14ac:dyDescent="0.3">
      <c r="A397" s="137" t="s">
        <v>84</v>
      </c>
      <c r="B397" s="138"/>
      <c r="C397" s="139"/>
      <c r="D397" s="28">
        <f>SUM(D389:D396)</f>
        <v>24.049999999999997</v>
      </c>
      <c r="E397" s="28">
        <f>SUM(E389:E396)</f>
        <v>14.669999999999996</v>
      </c>
      <c r="F397" s="28">
        <f>SUM(F389:F396)</f>
        <v>62.77000000000001</v>
      </c>
      <c r="G397" s="28">
        <f>SUM(G389:G396)</f>
        <v>447.03</v>
      </c>
    </row>
    <row r="398" spans="1:9" ht="15.75" customHeight="1" thickBot="1" x14ac:dyDescent="0.3">
      <c r="A398" s="164" t="s">
        <v>13</v>
      </c>
      <c r="B398" s="164"/>
      <c r="C398" s="164"/>
      <c r="D398" s="164"/>
      <c r="E398" s="164"/>
      <c r="F398" s="164"/>
      <c r="G398" s="164"/>
    </row>
    <row r="399" spans="1:9" ht="15.75" customHeight="1" thickBot="1" x14ac:dyDescent="0.3">
      <c r="A399" s="141" t="s">
        <v>6</v>
      </c>
      <c r="B399" s="141" t="s">
        <v>7</v>
      </c>
      <c r="C399" s="141" t="s">
        <v>0</v>
      </c>
      <c r="D399" s="143" t="s">
        <v>8</v>
      </c>
      <c r="E399" s="144"/>
      <c r="F399" s="145"/>
      <c r="G399" s="146" t="s">
        <v>327</v>
      </c>
    </row>
    <row r="400" spans="1:9" ht="30" thickBot="1" x14ac:dyDescent="0.3">
      <c r="A400" s="142"/>
      <c r="B400" s="142"/>
      <c r="C400" s="142"/>
      <c r="D400" s="27" t="s">
        <v>1</v>
      </c>
      <c r="E400" s="27" t="s">
        <v>2</v>
      </c>
      <c r="F400" s="28" t="s">
        <v>3</v>
      </c>
      <c r="G400" s="147"/>
    </row>
    <row r="401" spans="1:15" ht="15.75" thickBot="1" x14ac:dyDescent="0.3">
      <c r="A401" s="5" t="s">
        <v>94</v>
      </c>
      <c r="B401" s="22" t="s">
        <v>199</v>
      </c>
      <c r="C401" s="22" t="s">
        <v>141</v>
      </c>
      <c r="D401" s="23">
        <v>4.0599999999999996</v>
      </c>
      <c r="E401" s="23">
        <v>5.82</v>
      </c>
      <c r="F401" s="23">
        <v>23.55</v>
      </c>
      <c r="G401" s="23">
        <v>158.38</v>
      </c>
    </row>
    <row r="402" spans="1:15" ht="30.75" thickBot="1" x14ac:dyDescent="0.3">
      <c r="A402" s="5" t="s">
        <v>123</v>
      </c>
      <c r="B402" s="22" t="s">
        <v>250</v>
      </c>
      <c r="C402" s="22" t="s">
        <v>144</v>
      </c>
      <c r="D402" s="23">
        <v>3.91</v>
      </c>
      <c r="E402" s="23">
        <v>4.6500000000000004</v>
      </c>
      <c r="F402" s="23">
        <v>0.66</v>
      </c>
      <c r="G402" s="23">
        <v>58.28</v>
      </c>
    </row>
    <row r="403" spans="1:15" ht="15.75" thickBot="1" x14ac:dyDescent="0.3">
      <c r="A403" s="5" t="s">
        <v>28</v>
      </c>
      <c r="B403" s="22" t="s">
        <v>202</v>
      </c>
      <c r="C403" s="22" t="s">
        <v>34</v>
      </c>
      <c r="D403" s="23">
        <v>3.4</v>
      </c>
      <c r="E403" s="23">
        <v>2.5</v>
      </c>
      <c r="F403" s="23">
        <v>4.9000000000000004</v>
      </c>
      <c r="G403" s="23">
        <v>60</v>
      </c>
    </row>
    <row r="404" spans="1:15" ht="15.75" thickBot="1" x14ac:dyDescent="0.3">
      <c r="A404" s="137" t="s">
        <v>84</v>
      </c>
      <c r="B404" s="138"/>
      <c r="C404" s="139"/>
      <c r="D404" s="28">
        <f>SUM(D401:D403)</f>
        <v>11.37</v>
      </c>
      <c r="E404" s="28">
        <f>SUM(E401:E403)</f>
        <v>12.97</v>
      </c>
      <c r="F404" s="28">
        <f>SUM(F401:F403)</f>
        <v>29.11</v>
      </c>
      <c r="G404" s="28">
        <f>SUM(G401:G403)</f>
        <v>276.65999999999997</v>
      </c>
    </row>
    <row r="405" spans="1:15" ht="15.75" thickBot="1" x14ac:dyDescent="0.3">
      <c r="A405" s="148" t="s">
        <v>376</v>
      </c>
      <c r="B405" s="148"/>
      <c r="C405" s="148"/>
      <c r="D405" s="148"/>
      <c r="E405" s="148"/>
      <c r="F405" s="148"/>
      <c r="G405" s="148"/>
    </row>
    <row r="406" spans="1:15" ht="15.75" customHeight="1" thickBot="1" x14ac:dyDescent="0.3">
      <c r="A406" s="141" t="s">
        <v>6</v>
      </c>
      <c r="B406" s="141" t="s">
        <v>7</v>
      </c>
      <c r="C406" s="141" t="s">
        <v>0</v>
      </c>
      <c r="D406" s="143" t="s">
        <v>8</v>
      </c>
      <c r="E406" s="144"/>
      <c r="F406" s="145"/>
      <c r="G406" s="146" t="s">
        <v>327</v>
      </c>
    </row>
    <row r="407" spans="1:15" ht="30" thickBot="1" x14ac:dyDescent="0.3">
      <c r="A407" s="142"/>
      <c r="B407" s="142"/>
      <c r="C407" s="142"/>
      <c r="D407" s="27" t="s">
        <v>1</v>
      </c>
      <c r="E407" s="27" t="s">
        <v>2</v>
      </c>
      <c r="F407" s="28" t="s">
        <v>3</v>
      </c>
      <c r="G407" s="147"/>
    </row>
    <row r="408" spans="1:15" ht="30.75" thickBot="1" x14ac:dyDescent="0.3">
      <c r="A408" s="5" t="s">
        <v>314</v>
      </c>
      <c r="B408" s="22" t="s">
        <v>315</v>
      </c>
      <c r="C408" s="22" t="s">
        <v>34</v>
      </c>
      <c r="D408" s="23">
        <v>5.65</v>
      </c>
      <c r="E408" s="23">
        <v>3.86</v>
      </c>
      <c r="F408" s="23">
        <v>31.57</v>
      </c>
      <c r="G408" s="23">
        <v>178.73</v>
      </c>
    </row>
    <row r="409" spans="1:15" s="1" customFormat="1" ht="30.75" thickBot="1" x14ac:dyDescent="0.3">
      <c r="A409" s="5" t="s">
        <v>37</v>
      </c>
      <c r="B409" s="22" t="s">
        <v>191</v>
      </c>
      <c r="C409" s="23">
        <v>150</v>
      </c>
      <c r="D409" s="23"/>
      <c r="E409" s="23"/>
      <c r="F409" s="23"/>
      <c r="G409" s="23"/>
    </row>
    <row r="410" spans="1:15" ht="15.75" thickBot="1" x14ac:dyDescent="0.3">
      <c r="A410" s="137" t="s">
        <v>84</v>
      </c>
      <c r="B410" s="138"/>
      <c r="C410" s="139"/>
      <c r="D410" s="49">
        <f>SUM(D408:D409)</f>
        <v>5.65</v>
      </c>
      <c r="E410" s="28">
        <f>SUM(E408:E409)</f>
        <v>3.86</v>
      </c>
      <c r="F410" s="28">
        <f>SUM(F408:F409)</f>
        <v>31.57</v>
      </c>
      <c r="G410" s="28">
        <f>SUM(G408:G409)</f>
        <v>178.73</v>
      </c>
    </row>
    <row r="411" spans="1:15" ht="15.75" thickBot="1" x14ac:dyDescent="0.3">
      <c r="A411" s="149" t="s">
        <v>85</v>
      </c>
      <c r="B411" s="150"/>
      <c r="C411" s="151"/>
      <c r="D411" s="30">
        <f>D410+D404+D397+D385</f>
        <v>49.999999999999993</v>
      </c>
      <c r="E411" s="30">
        <f>E410+E404+E397+E385</f>
        <v>42.4</v>
      </c>
      <c r="F411" s="30">
        <f>F410+F404+F397+F385</f>
        <v>159.94</v>
      </c>
      <c r="G411" s="30">
        <f>G410+G404+G397+G385</f>
        <v>1181.4000000000001</v>
      </c>
    </row>
    <row r="412" spans="1:15" x14ac:dyDescent="0.25">
      <c r="A412" s="29"/>
      <c r="B412" s="61"/>
      <c r="C412" s="33"/>
      <c r="D412" s="61"/>
      <c r="E412" s="61"/>
      <c r="F412" s="61"/>
      <c r="G412" s="61"/>
    </row>
    <row r="413" spans="1:15" x14ac:dyDescent="0.25">
      <c r="A413" s="136" t="s">
        <v>263</v>
      </c>
      <c r="B413" s="136"/>
      <c r="C413" s="136"/>
      <c r="D413" s="136"/>
      <c r="E413" s="136"/>
      <c r="F413" s="136"/>
      <c r="G413" s="136"/>
      <c r="H413" s="1"/>
      <c r="I413" s="1"/>
      <c r="J413" s="1"/>
      <c r="K413" s="1"/>
      <c r="L413" s="1"/>
      <c r="M413" s="1"/>
      <c r="N413" s="1"/>
      <c r="O413" s="1"/>
    </row>
    <row r="414" spans="1:15" x14ac:dyDescent="0.25">
      <c r="A414" s="29"/>
      <c r="B414" s="61"/>
      <c r="C414" s="33"/>
      <c r="D414" s="61"/>
      <c r="E414" s="61"/>
      <c r="F414" s="61"/>
      <c r="G414" s="61"/>
    </row>
    <row r="415" spans="1:15" x14ac:dyDescent="0.25">
      <c r="A415" s="152">
        <v>11</v>
      </c>
      <c r="B415" s="152"/>
      <c r="C415" s="152"/>
      <c r="D415" s="152"/>
      <c r="E415" s="152"/>
      <c r="F415" s="152"/>
      <c r="G415" s="152"/>
    </row>
    <row r="416" spans="1:15" ht="15.75" x14ac:dyDescent="0.25">
      <c r="A416" s="15" t="s">
        <v>19</v>
      </c>
      <c r="B416" s="59"/>
      <c r="C416" s="26"/>
      <c r="D416" s="26"/>
      <c r="E416" s="26"/>
      <c r="F416" s="26"/>
      <c r="G416" s="26"/>
    </row>
    <row r="417" spans="1:9" ht="15.75" x14ac:dyDescent="0.25">
      <c r="A417" s="15" t="s">
        <v>16</v>
      </c>
      <c r="B417" s="59"/>
      <c r="C417" s="26"/>
      <c r="D417" s="26"/>
      <c r="E417" s="26"/>
      <c r="F417" s="26"/>
      <c r="G417" s="26"/>
    </row>
    <row r="418" spans="1:9" ht="15.75" customHeight="1" thickBot="1" x14ac:dyDescent="0.3">
      <c r="A418" s="140" t="s">
        <v>11</v>
      </c>
      <c r="B418" s="140"/>
      <c r="C418" s="140"/>
      <c r="D418" s="140"/>
      <c r="E418" s="140"/>
      <c r="F418" s="140"/>
      <c r="G418" s="140"/>
    </row>
    <row r="419" spans="1:9" ht="15.75" customHeight="1" thickBot="1" x14ac:dyDescent="0.3">
      <c r="A419" s="141" t="s">
        <v>6</v>
      </c>
      <c r="B419" s="141" t="s">
        <v>7</v>
      </c>
      <c r="C419" s="141" t="s">
        <v>0</v>
      </c>
      <c r="D419" s="143" t="s">
        <v>8</v>
      </c>
      <c r="E419" s="144"/>
      <c r="F419" s="145"/>
      <c r="G419" s="146" t="s">
        <v>327</v>
      </c>
    </row>
    <row r="420" spans="1:9" ht="30" thickBot="1" x14ac:dyDescent="0.3">
      <c r="A420" s="142"/>
      <c r="B420" s="142"/>
      <c r="C420" s="142"/>
      <c r="D420" s="27" t="s">
        <v>1</v>
      </c>
      <c r="E420" s="27" t="s">
        <v>2</v>
      </c>
      <c r="F420" s="28" t="s">
        <v>3</v>
      </c>
      <c r="G420" s="147"/>
    </row>
    <row r="421" spans="1:9" ht="30.75" thickBot="1" x14ac:dyDescent="0.3">
      <c r="A421" s="5" t="s">
        <v>31</v>
      </c>
      <c r="B421" s="22" t="s">
        <v>206</v>
      </c>
      <c r="C421" s="23" t="s">
        <v>20</v>
      </c>
      <c r="D421" s="23">
        <v>6.2</v>
      </c>
      <c r="E421" s="23">
        <v>7.29</v>
      </c>
      <c r="F421" s="23">
        <v>27.83</v>
      </c>
      <c r="G421" s="23">
        <v>200.3</v>
      </c>
    </row>
    <row r="422" spans="1:9" ht="15.75" thickBot="1" x14ac:dyDescent="0.3">
      <c r="A422" s="5" t="s">
        <v>291</v>
      </c>
      <c r="B422" s="22" t="s">
        <v>179</v>
      </c>
      <c r="C422" s="97" t="s">
        <v>74</v>
      </c>
      <c r="D422" s="23">
        <v>0.99</v>
      </c>
      <c r="E422" s="23">
        <v>0.39</v>
      </c>
      <c r="F422" s="23">
        <v>15.7</v>
      </c>
      <c r="G422" s="23">
        <v>66.150000000000006</v>
      </c>
    </row>
    <row r="423" spans="1:9" ht="16.5" customHeight="1" thickBot="1" x14ac:dyDescent="0.3">
      <c r="A423" s="5" t="s">
        <v>75</v>
      </c>
      <c r="B423" s="22" t="s">
        <v>166</v>
      </c>
      <c r="C423" s="23">
        <v>150</v>
      </c>
      <c r="D423" s="23">
        <v>0.16</v>
      </c>
      <c r="E423" s="23">
        <v>0.12</v>
      </c>
      <c r="F423" s="23">
        <v>0.4</v>
      </c>
      <c r="G423" s="23">
        <v>2.64</v>
      </c>
    </row>
    <row r="424" spans="1:9" ht="15.75" thickBot="1" x14ac:dyDescent="0.3">
      <c r="A424" s="137" t="s">
        <v>84</v>
      </c>
      <c r="B424" s="138"/>
      <c r="C424" s="139"/>
      <c r="D424" s="28">
        <f>SUM(D421:D423)</f>
        <v>7.3500000000000005</v>
      </c>
      <c r="E424" s="28">
        <f>SUM(E421:E423)</f>
        <v>7.8</v>
      </c>
      <c r="F424" s="28">
        <f>SUM(F421:F423)</f>
        <v>43.93</v>
      </c>
      <c r="G424" s="28">
        <f>SUM(G421:G423)</f>
        <v>269.09000000000003</v>
      </c>
    </row>
    <row r="425" spans="1:9" ht="15.75" customHeight="1" thickBot="1" x14ac:dyDescent="0.3">
      <c r="A425" s="140" t="s">
        <v>12</v>
      </c>
      <c r="B425" s="140"/>
      <c r="C425" s="140"/>
      <c r="D425" s="140"/>
      <c r="E425" s="140"/>
      <c r="F425" s="140"/>
      <c r="G425" s="140"/>
    </row>
    <row r="426" spans="1:9" ht="15.75" customHeight="1" thickBot="1" x14ac:dyDescent="0.3">
      <c r="A426" s="141" t="s">
        <v>6</v>
      </c>
      <c r="B426" s="141" t="s">
        <v>7</v>
      </c>
      <c r="C426" s="141" t="s">
        <v>0</v>
      </c>
      <c r="D426" s="143" t="s">
        <v>8</v>
      </c>
      <c r="E426" s="144"/>
      <c r="F426" s="145"/>
      <c r="G426" s="146" t="s">
        <v>327</v>
      </c>
    </row>
    <row r="427" spans="1:9" ht="30" thickBot="1" x14ac:dyDescent="0.3">
      <c r="A427" s="142"/>
      <c r="B427" s="142"/>
      <c r="C427" s="142"/>
      <c r="D427" s="27" t="s">
        <v>1</v>
      </c>
      <c r="E427" s="27" t="s">
        <v>2</v>
      </c>
      <c r="F427" s="28" t="s">
        <v>3</v>
      </c>
      <c r="G427" s="147"/>
    </row>
    <row r="428" spans="1:9" ht="30.75" thickBot="1" x14ac:dyDescent="0.3">
      <c r="A428" s="5" t="s">
        <v>51</v>
      </c>
      <c r="B428" s="22" t="s">
        <v>207</v>
      </c>
      <c r="C428" s="22" t="s">
        <v>80</v>
      </c>
      <c r="D428" s="23">
        <v>1.25</v>
      </c>
      <c r="E428" s="23">
        <v>5.65</v>
      </c>
      <c r="F428" s="23">
        <v>10.69</v>
      </c>
      <c r="G428" s="23">
        <v>96.73</v>
      </c>
    </row>
    <row r="429" spans="1:9" ht="15.75" thickBot="1" x14ac:dyDescent="0.3">
      <c r="A429" s="5" t="s">
        <v>5</v>
      </c>
      <c r="B429" s="22" t="s">
        <v>161</v>
      </c>
      <c r="C429" s="23">
        <v>30</v>
      </c>
      <c r="D429" s="23">
        <v>2.31</v>
      </c>
      <c r="E429" s="23">
        <v>0.42</v>
      </c>
      <c r="F429" s="23">
        <v>15.75</v>
      </c>
      <c r="G429" s="23">
        <v>65.400000000000006</v>
      </c>
    </row>
    <row r="430" spans="1:9" ht="18" customHeight="1" thickBot="1" x14ac:dyDescent="0.3">
      <c r="A430" s="5" t="s">
        <v>101</v>
      </c>
      <c r="B430" s="22" t="s">
        <v>208</v>
      </c>
      <c r="C430" s="22" t="s">
        <v>88</v>
      </c>
      <c r="D430" s="23">
        <v>12.8</v>
      </c>
      <c r="E430" s="23">
        <v>4.88</v>
      </c>
      <c r="F430" s="23">
        <v>0.25</v>
      </c>
      <c r="G430" s="23">
        <v>95.8</v>
      </c>
      <c r="H430" s="1"/>
      <c r="I430" s="1"/>
    </row>
    <row r="431" spans="1:9" ht="15.75" thickBot="1" x14ac:dyDescent="0.3">
      <c r="A431" s="5" t="s">
        <v>110</v>
      </c>
      <c r="B431" s="22" t="s">
        <v>209</v>
      </c>
      <c r="C431" s="22" t="s">
        <v>88</v>
      </c>
      <c r="D431" s="23">
        <v>1.29</v>
      </c>
      <c r="E431" s="23">
        <v>1.96</v>
      </c>
      <c r="F431" s="23">
        <v>9.11</v>
      </c>
      <c r="G431" s="23">
        <v>58.65</v>
      </c>
      <c r="H431" s="1"/>
      <c r="I431" s="1"/>
    </row>
    <row r="432" spans="1:9" ht="45.75" thickBot="1" x14ac:dyDescent="0.3">
      <c r="A432" s="5" t="s">
        <v>113</v>
      </c>
      <c r="B432" s="22" t="s">
        <v>210</v>
      </c>
      <c r="C432" s="22" t="s">
        <v>88</v>
      </c>
      <c r="D432" s="23">
        <v>0.7</v>
      </c>
      <c r="E432" s="23">
        <v>2.06</v>
      </c>
      <c r="F432" s="23">
        <v>2.67</v>
      </c>
      <c r="G432" s="23">
        <v>30.21</v>
      </c>
      <c r="H432" s="1"/>
      <c r="I432" s="1"/>
    </row>
    <row r="433" spans="1:7" ht="15.75" thickBot="1" x14ac:dyDescent="0.3">
      <c r="A433" s="5" t="s">
        <v>44</v>
      </c>
      <c r="B433" s="22"/>
      <c r="C433" s="22" t="s">
        <v>21</v>
      </c>
      <c r="D433" s="23"/>
      <c r="E433" s="23"/>
      <c r="F433" s="23"/>
      <c r="G433" s="23"/>
    </row>
    <row r="434" spans="1:7" ht="15.75" thickBot="1" x14ac:dyDescent="0.3">
      <c r="A434" s="5" t="s">
        <v>156</v>
      </c>
      <c r="B434" s="22" t="s">
        <v>157</v>
      </c>
      <c r="C434" s="22" t="s">
        <v>24</v>
      </c>
      <c r="D434" s="23">
        <v>1.44</v>
      </c>
      <c r="E434" s="23">
        <v>0.56000000000000005</v>
      </c>
      <c r="F434" s="23">
        <v>27.4</v>
      </c>
      <c r="G434" s="23">
        <v>110</v>
      </c>
    </row>
    <row r="435" spans="1:7" ht="15.75" thickBot="1" x14ac:dyDescent="0.3">
      <c r="A435" s="137" t="s">
        <v>84</v>
      </c>
      <c r="B435" s="138"/>
      <c r="C435" s="139"/>
      <c r="D435" s="28">
        <f>SUM(D428:D434)</f>
        <v>19.79</v>
      </c>
      <c r="E435" s="28">
        <f>SUM(E428:E434)</f>
        <v>15.530000000000001</v>
      </c>
      <c r="F435" s="28">
        <f>SUM(F428:F434)</f>
        <v>65.87</v>
      </c>
      <c r="G435" s="28">
        <f>SUM(G428:G434)</f>
        <v>456.78999999999996</v>
      </c>
    </row>
    <row r="436" spans="1:7" ht="15.75" customHeight="1" thickBot="1" x14ac:dyDescent="0.3">
      <c r="A436" s="140" t="s">
        <v>13</v>
      </c>
      <c r="B436" s="140"/>
      <c r="C436" s="140"/>
      <c r="D436" s="140"/>
      <c r="E436" s="140"/>
      <c r="F436" s="140"/>
      <c r="G436" s="140"/>
    </row>
    <row r="437" spans="1:7" ht="15.75" customHeight="1" thickBot="1" x14ac:dyDescent="0.3">
      <c r="A437" s="141" t="s">
        <v>6</v>
      </c>
      <c r="B437" s="141" t="s">
        <v>7</v>
      </c>
      <c r="C437" s="141" t="s">
        <v>0</v>
      </c>
      <c r="D437" s="143" t="s">
        <v>8</v>
      </c>
      <c r="E437" s="144"/>
      <c r="F437" s="145"/>
      <c r="G437" s="146" t="s">
        <v>327</v>
      </c>
    </row>
    <row r="438" spans="1:7" ht="30" thickBot="1" x14ac:dyDescent="0.3">
      <c r="A438" s="142"/>
      <c r="B438" s="142"/>
      <c r="C438" s="142"/>
      <c r="D438" s="27" t="s">
        <v>1</v>
      </c>
      <c r="E438" s="27" t="s">
        <v>2</v>
      </c>
      <c r="F438" s="28" t="s">
        <v>3</v>
      </c>
      <c r="G438" s="147"/>
    </row>
    <row r="439" spans="1:7" ht="15.75" thickBot="1" x14ac:dyDescent="0.3">
      <c r="A439" s="5" t="s">
        <v>333</v>
      </c>
      <c r="B439" s="22" t="s">
        <v>334</v>
      </c>
      <c r="C439" s="22" t="s">
        <v>335</v>
      </c>
      <c r="D439" s="23">
        <v>5.2</v>
      </c>
      <c r="E439" s="23">
        <v>3.15</v>
      </c>
      <c r="F439" s="23">
        <v>41.24</v>
      </c>
      <c r="G439" s="23">
        <v>206.09</v>
      </c>
    </row>
    <row r="440" spans="1:7" ht="17.25" customHeight="1" thickBot="1" x14ac:dyDescent="0.3">
      <c r="A440" s="5" t="s">
        <v>135</v>
      </c>
      <c r="B440" s="22" t="s">
        <v>313</v>
      </c>
      <c r="C440" s="22" t="s">
        <v>142</v>
      </c>
      <c r="D440" s="23">
        <v>0.17</v>
      </c>
      <c r="E440" s="23">
        <v>5.93</v>
      </c>
      <c r="F440" s="23">
        <v>0.23</v>
      </c>
      <c r="G440" s="23">
        <v>54.98</v>
      </c>
    </row>
    <row r="441" spans="1:7" ht="15.75" thickBot="1" x14ac:dyDescent="0.3">
      <c r="A441" s="5" t="s">
        <v>272</v>
      </c>
      <c r="B441" s="22" t="s">
        <v>192</v>
      </c>
      <c r="C441" s="22" t="s">
        <v>88</v>
      </c>
      <c r="D441" s="23">
        <v>0.6</v>
      </c>
      <c r="E441" s="23">
        <v>0.12</v>
      </c>
      <c r="F441" s="23">
        <v>5.22</v>
      </c>
      <c r="G441" s="23">
        <v>18.600000000000001</v>
      </c>
    </row>
    <row r="442" spans="1:7" ht="33" customHeight="1" thickBot="1" x14ac:dyDescent="0.3">
      <c r="A442" s="5" t="s">
        <v>37</v>
      </c>
      <c r="B442" s="22" t="s">
        <v>191</v>
      </c>
      <c r="C442" s="23">
        <v>150</v>
      </c>
      <c r="D442" s="24"/>
      <c r="E442" s="24"/>
      <c r="F442" s="23"/>
      <c r="G442" s="23"/>
    </row>
    <row r="443" spans="1:7" ht="15.75" thickBot="1" x14ac:dyDescent="0.3">
      <c r="A443" s="137" t="s">
        <v>84</v>
      </c>
      <c r="B443" s="138"/>
      <c r="C443" s="139"/>
      <c r="D443" s="28">
        <f>SUM(D439:D442)</f>
        <v>5.97</v>
      </c>
      <c r="E443" s="28">
        <f>SUM(E439:E442)</f>
        <v>9.1999999999999993</v>
      </c>
      <c r="F443" s="28">
        <f>SUM(F439:F442)</f>
        <v>46.69</v>
      </c>
      <c r="G443" s="28">
        <f>SUM(G439:G442)</f>
        <v>279.67</v>
      </c>
    </row>
    <row r="444" spans="1:7" ht="15.75" thickBot="1" x14ac:dyDescent="0.3">
      <c r="A444" s="148" t="s">
        <v>376</v>
      </c>
      <c r="B444" s="148"/>
      <c r="C444" s="148"/>
      <c r="D444" s="148"/>
      <c r="E444" s="148"/>
      <c r="F444" s="148"/>
      <c r="G444" s="148"/>
    </row>
    <row r="445" spans="1:7" ht="15.75" customHeight="1" thickBot="1" x14ac:dyDescent="0.3">
      <c r="A445" s="141" t="s">
        <v>6</v>
      </c>
      <c r="B445" s="141" t="s">
        <v>7</v>
      </c>
      <c r="C445" s="141" t="s">
        <v>0</v>
      </c>
      <c r="D445" s="143" t="s">
        <v>8</v>
      </c>
      <c r="E445" s="144"/>
      <c r="F445" s="145"/>
      <c r="G445" s="146" t="s">
        <v>327</v>
      </c>
    </row>
    <row r="446" spans="1:7" ht="30" thickBot="1" x14ac:dyDescent="0.3">
      <c r="A446" s="142"/>
      <c r="B446" s="142"/>
      <c r="C446" s="142"/>
      <c r="D446" s="27" t="s">
        <v>1</v>
      </c>
      <c r="E446" s="27" t="s">
        <v>2</v>
      </c>
      <c r="F446" s="28" t="s">
        <v>3</v>
      </c>
      <c r="G446" s="147"/>
    </row>
    <row r="447" spans="1:7" ht="30.75" thickBot="1" x14ac:dyDescent="0.3">
      <c r="A447" s="5" t="s">
        <v>120</v>
      </c>
      <c r="B447" s="22" t="s">
        <v>244</v>
      </c>
      <c r="C447" s="22" t="s">
        <v>326</v>
      </c>
      <c r="D447" s="23">
        <v>3.41</v>
      </c>
      <c r="E447" s="23">
        <v>13.98</v>
      </c>
      <c r="F447" s="23">
        <v>7.8</v>
      </c>
      <c r="G447" s="23">
        <v>167.85</v>
      </c>
    </row>
    <row r="448" spans="1:7" s="1" customFormat="1" ht="30.75" thickBot="1" x14ac:dyDescent="0.3">
      <c r="A448" s="5" t="s">
        <v>37</v>
      </c>
      <c r="B448" s="22" t="s">
        <v>191</v>
      </c>
      <c r="C448" s="23">
        <v>150</v>
      </c>
      <c r="D448" s="23"/>
      <c r="E448" s="23"/>
      <c r="F448" s="23"/>
      <c r="G448" s="23"/>
    </row>
    <row r="449" spans="1:15" ht="15.75" thickBot="1" x14ac:dyDescent="0.3">
      <c r="A449" s="137" t="s">
        <v>84</v>
      </c>
      <c r="B449" s="138"/>
      <c r="C449" s="139"/>
      <c r="D449" s="49">
        <f>SUM(D447:D448)</f>
        <v>3.41</v>
      </c>
      <c r="E449" s="28">
        <f>SUM(E447:E448)</f>
        <v>13.98</v>
      </c>
      <c r="F449" s="28">
        <f>SUM(F447:F448)</f>
        <v>7.8</v>
      </c>
      <c r="G449" s="28">
        <f>SUM(G447:G448)</f>
        <v>167.85</v>
      </c>
    </row>
    <row r="450" spans="1:15" ht="15.75" thickBot="1" x14ac:dyDescent="0.3">
      <c r="A450" s="149" t="s">
        <v>85</v>
      </c>
      <c r="B450" s="150"/>
      <c r="C450" s="151"/>
      <c r="D450" s="30">
        <f>D449+D443+D435+D424</f>
        <v>36.519999999999996</v>
      </c>
      <c r="E450" s="30">
        <f>E449+E443+E435+E424</f>
        <v>46.51</v>
      </c>
      <c r="F450" s="30">
        <f>F449+F443+F435+F424</f>
        <v>164.29</v>
      </c>
      <c r="G450" s="30">
        <f>G449+G443+G435+G424</f>
        <v>1173.4000000000001</v>
      </c>
    </row>
    <row r="451" spans="1:15" x14ac:dyDescent="0.25">
      <c r="A451" s="136" t="s">
        <v>263</v>
      </c>
      <c r="B451" s="136"/>
      <c r="C451" s="136"/>
      <c r="D451" s="136"/>
      <c r="E451" s="136"/>
      <c r="F451" s="136"/>
      <c r="G451" s="136"/>
      <c r="H451" s="1"/>
      <c r="I451" s="1"/>
      <c r="J451" s="1"/>
      <c r="K451" s="1"/>
      <c r="L451" s="1"/>
      <c r="M451" s="1"/>
      <c r="N451" s="1"/>
      <c r="O451" s="1"/>
    </row>
    <row r="452" spans="1:15" x14ac:dyDescent="0.25">
      <c r="A452" s="153">
        <v>12</v>
      </c>
      <c r="B452" s="153"/>
      <c r="C452" s="153"/>
      <c r="D452" s="153"/>
      <c r="E452" s="153"/>
      <c r="F452" s="153"/>
      <c r="G452" s="153"/>
    </row>
    <row r="453" spans="1:15" ht="15.75" customHeight="1" x14ac:dyDescent="0.25">
      <c r="A453" s="15" t="s">
        <v>19</v>
      </c>
      <c r="B453" s="59"/>
      <c r="C453" s="26"/>
      <c r="D453" s="26"/>
      <c r="E453" s="26"/>
      <c r="F453" s="26"/>
      <c r="G453" s="26"/>
    </row>
    <row r="454" spans="1:15" ht="15.75" x14ac:dyDescent="0.25">
      <c r="A454" s="15" t="s">
        <v>17</v>
      </c>
      <c r="B454" s="59"/>
      <c r="C454" s="26"/>
      <c r="D454" s="26"/>
      <c r="E454" s="26"/>
      <c r="F454" s="26"/>
      <c r="G454" s="26"/>
    </row>
    <row r="455" spans="1:15" ht="15.75" thickBot="1" x14ac:dyDescent="0.3">
      <c r="A455" s="140" t="s">
        <v>11</v>
      </c>
      <c r="B455" s="140"/>
      <c r="C455" s="140"/>
      <c r="D455" s="140"/>
      <c r="E455" s="140"/>
      <c r="F455" s="140"/>
      <c r="G455" s="140"/>
    </row>
    <row r="456" spans="1:15" ht="15.75" customHeight="1" thickBot="1" x14ac:dyDescent="0.3">
      <c r="A456" s="141" t="s">
        <v>6</v>
      </c>
      <c r="B456" s="141" t="s">
        <v>7</v>
      </c>
      <c r="C456" s="141" t="s">
        <v>0</v>
      </c>
      <c r="D456" s="143" t="s">
        <v>8</v>
      </c>
      <c r="E456" s="144"/>
      <c r="F456" s="145"/>
      <c r="G456" s="146" t="s">
        <v>327</v>
      </c>
    </row>
    <row r="457" spans="1:15" ht="30" thickBot="1" x14ac:dyDescent="0.3">
      <c r="A457" s="142"/>
      <c r="B457" s="142"/>
      <c r="C457" s="142"/>
      <c r="D457" s="27" t="s">
        <v>1</v>
      </c>
      <c r="E457" s="27" t="s">
        <v>2</v>
      </c>
      <c r="F457" s="28" t="s">
        <v>3</v>
      </c>
      <c r="G457" s="147"/>
    </row>
    <row r="458" spans="1:15" ht="30.75" thickBot="1" x14ac:dyDescent="0.3">
      <c r="A458" s="5" t="s">
        <v>35</v>
      </c>
      <c r="B458" s="22" t="s">
        <v>211</v>
      </c>
      <c r="C458" s="23" t="s">
        <v>20</v>
      </c>
      <c r="D458" s="23">
        <v>5.61</v>
      </c>
      <c r="E458" s="23">
        <v>7.29</v>
      </c>
      <c r="F458" s="23">
        <v>28.19</v>
      </c>
      <c r="G458" s="23">
        <v>200.57</v>
      </c>
    </row>
    <row r="459" spans="1:15" ht="30.75" thickBot="1" x14ac:dyDescent="0.3">
      <c r="A459" s="5" t="s">
        <v>76</v>
      </c>
      <c r="B459" s="22" t="s">
        <v>195</v>
      </c>
      <c r="C459" s="22" t="s">
        <v>21</v>
      </c>
      <c r="D459" s="23">
        <v>0.03</v>
      </c>
      <c r="E459" s="23">
        <v>0.02</v>
      </c>
      <c r="F459" s="23">
        <v>0.46</v>
      </c>
      <c r="G459" s="23">
        <v>1.55</v>
      </c>
    </row>
    <row r="460" spans="1:15" ht="15.75" thickBot="1" x14ac:dyDescent="0.3">
      <c r="A460" s="5" t="s">
        <v>156</v>
      </c>
      <c r="B460" s="22" t="s">
        <v>157</v>
      </c>
      <c r="C460" s="22" t="s">
        <v>21</v>
      </c>
      <c r="D460" s="23">
        <v>1.08</v>
      </c>
      <c r="E460" s="23">
        <v>0.42</v>
      </c>
      <c r="F460" s="23">
        <v>20.55</v>
      </c>
      <c r="G460" s="23">
        <v>82.5</v>
      </c>
    </row>
    <row r="461" spans="1:15" ht="15.75" thickBot="1" x14ac:dyDescent="0.3">
      <c r="A461" s="137" t="s">
        <v>84</v>
      </c>
      <c r="B461" s="138"/>
      <c r="C461" s="139"/>
      <c r="D461" s="28">
        <f>SUM(D458:D460)</f>
        <v>6.7200000000000006</v>
      </c>
      <c r="E461" s="28">
        <f>SUM(E458:E460)</f>
        <v>7.7299999999999995</v>
      </c>
      <c r="F461" s="28">
        <f>SUM(F458:F460)</f>
        <v>49.2</v>
      </c>
      <c r="G461" s="28">
        <f>SUM(G458:G460)</f>
        <v>284.62</v>
      </c>
    </row>
    <row r="462" spans="1:15" ht="15.75" thickBot="1" x14ac:dyDescent="0.3">
      <c r="A462" s="140" t="s">
        <v>12</v>
      </c>
      <c r="B462" s="140"/>
      <c r="C462" s="140"/>
      <c r="D462" s="140"/>
      <c r="E462" s="140"/>
      <c r="F462" s="140"/>
      <c r="G462" s="140"/>
    </row>
    <row r="463" spans="1:15" ht="15.75" customHeight="1" thickBot="1" x14ac:dyDescent="0.3">
      <c r="A463" s="141" t="s">
        <v>6</v>
      </c>
      <c r="B463" s="141" t="s">
        <v>7</v>
      </c>
      <c r="C463" s="141" t="s">
        <v>0</v>
      </c>
      <c r="D463" s="143" t="s">
        <v>8</v>
      </c>
      <c r="E463" s="144"/>
      <c r="F463" s="145"/>
      <c r="G463" s="146" t="s">
        <v>327</v>
      </c>
    </row>
    <row r="464" spans="1:15" ht="30" thickBot="1" x14ac:dyDescent="0.3">
      <c r="A464" s="142"/>
      <c r="B464" s="142"/>
      <c r="C464" s="142"/>
      <c r="D464" s="27" t="s">
        <v>1</v>
      </c>
      <c r="E464" s="27" t="s">
        <v>2</v>
      </c>
      <c r="F464" s="28" t="s">
        <v>3</v>
      </c>
      <c r="G464" s="147"/>
    </row>
    <row r="465" spans="1:9" ht="18" customHeight="1" thickBot="1" x14ac:dyDescent="0.3">
      <c r="A465" s="5" t="s">
        <v>36</v>
      </c>
      <c r="B465" s="22" t="s">
        <v>212</v>
      </c>
      <c r="C465" s="22" t="s">
        <v>80</v>
      </c>
      <c r="D465" s="23">
        <v>3.97</v>
      </c>
      <c r="E465" s="23">
        <v>4.6900000000000004</v>
      </c>
      <c r="F465" s="23">
        <v>13.88</v>
      </c>
      <c r="G465" s="23">
        <v>109.62</v>
      </c>
    </row>
    <row r="466" spans="1:9" ht="15.75" thickBot="1" x14ac:dyDescent="0.3">
      <c r="A466" s="5" t="s">
        <v>5</v>
      </c>
      <c r="B466" s="22" t="s">
        <v>161</v>
      </c>
      <c r="C466" s="23">
        <v>30</v>
      </c>
      <c r="D466" s="23">
        <v>2.31</v>
      </c>
      <c r="E466" s="23">
        <v>0.42</v>
      </c>
      <c r="F466" s="23">
        <v>15.75</v>
      </c>
      <c r="G466" s="23">
        <v>65.400000000000006</v>
      </c>
    </row>
    <row r="467" spans="1:9" ht="30.75" thickBot="1" x14ac:dyDescent="0.3">
      <c r="A467" s="5" t="s">
        <v>307</v>
      </c>
      <c r="B467" s="22" t="s">
        <v>251</v>
      </c>
      <c r="C467" s="22" t="s">
        <v>88</v>
      </c>
      <c r="D467" s="23">
        <v>10.81</v>
      </c>
      <c r="E467" s="23">
        <v>5.53</v>
      </c>
      <c r="F467" s="23">
        <v>4.74</v>
      </c>
      <c r="G467" s="23">
        <v>111.54</v>
      </c>
      <c r="H467" s="1"/>
      <c r="I467" s="1"/>
    </row>
    <row r="468" spans="1:9" ht="15.75" thickBot="1" x14ac:dyDescent="0.3">
      <c r="A468" s="5" t="s">
        <v>70</v>
      </c>
      <c r="B468" s="22" t="s">
        <v>187</v>
      </c>
      <c r="C468" s="22" t="s">
        <v>88</v>
      </c>
      <c r="D468" s="23">
        <v>1.22</v>
      </c>
      <c r="E468" s="23">
        <v>0.06</v>
      </c>
      <c r="F468" s="23">
        <v>11.16</v>
      </c>
      <c r="G468" s="23">
        <v>49.41</v>
      </c>
      <c r="H468" s="1"/>
      <c r="I468" s="1"/>
    </row>
    <row r="469" spans="1:9" ht="60.75" thickBot="1" x14ac:dyDescent="0.3">
      <c r="A469" s="5" t="s">
        <v>292</v>
      </c>
      <c r="B469" s="22" t="s">
        <v>336</v>
      </c>
      <c r="C469" s="22" t="s">
        <v>293</v>
      </c>
      <c r="D469" s="23">
        <v>1.43</v>
      </c>
      <c r="E469" s="23">
        <v>1.22</v>
      </c>
      <c r="F469" s="23">
        <v>6.16</v>
      </c>
      <c r="G469" s="23">
        <v>37.130000000000003</v>
      </c>
      <c r="H469" s="1"/>
      <c r="I469" s="1"/>
    </row>
    <row r="470" spans="1:9" ht="15.75" thickBot="1" x14ac:dyDescent="0.3">
      <c r="A470" s="5" t="s">
        <v>44</v>
      </c>
      <c r="B470" s="22"/>
      <c r="C470" s="22" t="s">
        <v>21</v>
      </c>
      <c r="D470" s="23"/>
      <c r="E470" s="23"/>
      <c r="F470" s="23"/>
      <c r="G470" s="23"/>
    </row>
    <row r="471" spans="1:9" ht="15.75" thickBot="1" x14ac:dyDescent="0.3">
      <c r="A471" s="137" t="s">
        <v>84</v>
      </c>
      <c r="B471" s="138"/>
      <c r="C471" s="139"/>
      <c r="D471" s="28">
        <f>SUM(D465:D470)</f>
        <v>19.739999999999998</v>
      </c>
      <c r="E471" s="28">
        <f>SUM(E465:E470)</f>
        <v>11.920000000000002</v>
      </c>
      <c r="F471" s="28">
        <f>SUM(F465:F470)</f>
        <v>51.69</v>
      </c>
      <c r="G471" s="28">
        <f>SUM(G465:G470)</f>
        <v>373.1</v>
      </c>
    </row>
    <row r="472" spans="1:9" ht="15.75" thickBot="1" x14ac:dyDescent="0.3">
      <c r="A472" s="140" t="s">
        <v>13</v>
      </c>
      <c r="B472" s="140"/>
      <c r="C472" s="140"/>
      <c r="D472" s="140"/>
      <c r="E472" s="140"/>
      <c r="F472" s="140"/>
      <c r="G472" s="140"/>
    </row>
    <row r="473" spans="1:9" ht="15.75" customHeight="1" thickBot="1" x14ac:dyDescent="0.3">
      <c r="A473" s="141" t="s">
        <v>6</v>
      </c>
      <c r="B473" s="141" t="s">
        <v>7</v>
      </c>
      <c r="C473" s="141" t="s">
        <v>0</v>
      </c>
      <c r="D473" s="143" t="s">
        <v>8</v>
      </c>
      <c r="E473" s="144"/>
      <c r="F473" s="145"/>
      <c r="G473" s="146" t="s">
        <v>327</v>
      </c>
    </row>
    <row r="474" spans="1:9" ht="30" thickBot="1" x14ac:dyDescent="0.3">
      <c r="A474" s="142"/>
      <c r="B474" s="142"/>
      <c r="C474" s="142"/>
      <c r="D474" s="27" t="s">
        <v>1</v>
      </c>
      <c r="E474" s="27" t="s">
        <v>2</v>
      </c>
      <c r="F474" s="28" t="s">
        <v>3</v>
      </c>
      <c r="G474" s="147"/>
    </row>
    <row r="475" spans="1:9" ht="15.75" thickBot="1" x14ac:dyDescent="0.3">
      <c r="A475" s="5" t="s">
        <v>125</v>
      </c>
      <c r="B475" s="22" t="s">
        <v>303</v>
      </c>
      <c r="C475" s="22" t="s">
        <v>104</v>
      </c>
      <c r="D475" s="23">
        <v>17.260000000000002</v>
      </c>
      <c r="E475" s="23">
        <v>13.42</v>
      </c>
      <c r="F475" s="23">
        <v>18.079999999999998</v>
      </c>
      <c r="G475" s="23">
        <v>269.93</v>
      </c>
    </row>
    <row r="476" spans="1:9" ht="15.75" thickBot="1" x14ac:dyDescent="0.3">
      <c r="A476" s="5" t="s">
        <v>119</v>
      </c>
      <c r="B476" s="22" t="s">
        <v>213</v>
      </c>
      <c r="C476" s="22" t="s">
        <v>142</v>
      </c>
      <c r="D476" s="23">
        <v>0.03</v>
      </c>
      <c r="E476" s="23"/>
      <c r="F476" s="23">
        <v>7.46</v>
      </c>
      <c r="G476" s="23">
        <v>28.2</v>
      </c>
    </row>
    <row r="477" spans="1:9" ht="30.75" thickBot="1" x14ac:dyDescent="0.3">
      <c r="A477" s="5" t="s">
        <v>37</v>
      </c>
      <c r="B477" s="22" t="s">
        <v>191</v>
      </c>
      <c r="C477" s="22" t="s">
        <v>21</v>
      </c>
      <c r="D477" s="23"/>
      <c r="E477" s="23"/>
      <c r="F477" s="23"/>
      <c r="G477" s="23"/>
    </row>
    <row r="478" spans="1:9" ht="15.75" thickBot="1" x14ac:dyDescent="0.3">
      <c r="A478" s="137" t="s">
        <v>84</v>
      </c>
      <c r="B478" s="138"/>
      <c r="C478" s="139"/>
      <c r="D478" s="49">
        <f>SUM(D475:D477)</f>
        <v>17.290000000000003</v>
      </c>
      <c r="E478" s="28">
        <f>SUM(E475:E477)</f>
        <v>13.42</v>
      </c>
      <c r="F478" s="28">
        <f>SUM(F475:F477)</f>
        <v>25.54</v>
      </c>
      <c r="G478" s="28">
        <f>SUM(G475:G477)</f>
        <v>298.13</v>
      </c>
    </row>
    <row r="479" spans="1:9" ht="15.75" thickBot="1" x14ac:dyDescent="0.3">
      <c r="A479" s="148" t="s">
        <v>376</v>
      </c>
      <c r="B479" s="148"/>
      <c r="C479" s="148"/>
      <c r="D479" s="148"/>
      <c r="E479" s="148"/>
      <c r="F479" s="148"/>
      <c r="G479" s="148"/>
    </row>
    <row r="480" spans="1:9" ht="15.75" customHeight="1" thickBot="1" x14ac:dyDescent="0.3">
      <c r="A480" s="141" t="s">
        <v>6</v>
      </c>
      <c r="B480" s="141" t="s">
        <v>7</v>
      </c>
      <c r="C480" s="141" t="s">
        <v>0</v>
      </c>
      <c r="D480" s="143" t="s">
        <v>8</v>
      </c>
      <c r="E480" s="144"/>
      <c r="F480" s="145"/>
      <c r="G480" s="146" t="s">
        <v>327</v>
      </c>
    </row>
    <row r="481" spans="1:15" ht="30" thickBot="1" x14ac:dyDescent="0.3">
      <c r="A481" s="142"/>
      <c r="B481" s="142"/>
      <c r="C481" s="142"/>
      <c r="D481" s="27" t="s">
        <v>1</v>
      </c>
      <c r="E481" s="27" t="s">
        <v>2</v>
      </c>
      <c r="F481" s="28" t="s">
        <v>3</v>
      </c>
      <c r="G481" s="147"/>
    </row>
    <row r="482" spans="1:15" ht="30.75" thickBot="1" x14ac:dyDescent="0.3">
      <c r="A482" s="5" t="s">
        <v>60</v>
      </c>
      <c r="B482" s="22" t="s">
        <v>261</v>
      </c>
      <c r="C482" s="22" t="s">
        <v>21</v>
      </c>
      <c r="D482" s="23">
        <v>4.7</v>
      </c>
      <c r="E482" s="23">
        <v>5.61</v>
      </c>
      <c r="F482" s="23">
        <v>16.850000000000001</v>
      </c>
      <c r="G482" s="23">
        <v>133.32</v>
      </c>
    </row>
    <row r="483" spans="1:15" s="1" customFormat="1" ht="15.75" customHeight="1" thickBot="1" x14ac:dyDescent="0.3">
      <c r="A483" s="5" t="s">
        <v>273</v>
      </c>
      <c r="B483" s="22" t="s">
        <v>290</v>
      </c>
      <c r="C483" s="22" t="s">
        <v>142</v>
      </c>
      <c r="D483" s="23">
        <v>0.84</v>
      </c>
      <c r="E483" s="23">
        <v>0.24</v>
      </c>
      <c r="F483" s="23">
        <v>8.1999999999999993</v>
      </c>
      <c r="G483" s="23">
        <v>36.9</v>
      </c>
    </row>
    <row r="484" spans="1:15" ht="15.75" thickBot="1" x14ac:dyDescent="0.3">
      <c r="A484" s="137" t="s">
        <v>84</v>
      </c>
      <c r="B484" s="138"/>
      <c r="C484" s="139"/>
      <c r="D484" s="49">
        <f>SUM(D482:D483)</f>
        <v>5.54</v>
      </c>
      <c r="E484" s="28">
        <f>SUM(E482:E483)</f>
        <v>5.8500000000000005</v>
      </c>
      <c r="F484" s="28">
        <f>SUM(F482:F483)</f>
        <v>25.05</v>
      </c>
      <c r="G484" s="28">
        <f>SUM(G482:G483)</f>
        <v>170.22</v>
      </c>
    </row>
    <row r="485" spans="1:15" ht="15.75" thickBot="1" x14ac:dyDescent="0.3">
      <c r="A485" s="149" t="s">
        <v>85</v>
      </c>
      <c r="B485" s="150"/>
      <c r="C485" s="151"/>
      <c r="D485" s="30">
        <f>D484+D478+D471+D461</f>
        <v>49.29</v>
      </c>
      <c r="E485" s="30">
        <f>E484+E478+E471+E461</f>
        <v>38.92</v>
      </c>
      <c r="F485" s="30">
        <f>F484+F478+F471+F461</f>
        <v>151.48000000000002</v>
      </c>
      <c r="G485" s="30">
        <f>G484+G478+G471+G461</f>
        <v>1126.0700000000002</v>
      </c>
    </row>
    <row r="486" spans="1:15" x14ac:dyDescent="0.25">
      <c r="A486" s="26"/>
      <c r="B486" s="59"/>
      <c r="C486" s="26"/>
      <c r="D486" s="26"/>
      <c r="E486" s="26"/>
      <c r="F486" s="26"/>
      <c r="G486" s="26"/>
    </row>
    <row r="487" spans="1:15" x14ac:dyDescent="0.25">
      <c r="A487" s="136" t="s">
        <v>263</v>
      </c>
      <c r="B487" s="136"/>
      <c r="C487" s="136"/>
      <c r="D487" s="136"/>
      <c r="E487" s="136"/>
      <c r="F487" s="136"/>
      <c r="G487" s="136"/>
      <c r="H487" s="1"/>
      <c r="I487" s="1"/>
      <c r="J487" s="1"/>
      <c r="K487" s="1"/>
      <c r="L487" s="1"/>
      <c r="M487" s="1"/>
      <c r="N487" s="1"/>
      <c r="O487" s="1"/>
    </row>
    <row r="488" spans="1:15" x14ac:dyDescent="0.25">
      <c r="A488" s="153">
        <v>13</v>
      </c>
      <c r="B488" s="153"/>
      <c r="C488" s="153"/>
      <c r="D488" s="153"/>
      <c r="E488" s="153"/>
      <c r="F488" s="153"/>
      <c r="G488" s="153"/>
    </row>
    <row r="489" spans="1:15" ht="15.75" customHeight="1" x14ac:dyDescent="0.25">
      <c r="A489" s="15" t="s">
        <v>19</v>
      </c>
      <c r="B489" s="59"/>
      <c r="C489" s="26"/>
      <c r="D489" s="26"/>
      <c r="E489" s="26"/>
      <c r="F489" s="26"/>
      <c r="G489" s="26"/>
    </row>
    <row r="490" spans="1:15" ht="15.75" x14ac:dyDescent="0.25">
      <c r="A490" s="15" t="s">
        <v>18</v>
      </c>
      <c r="B490" s="59"/>
      <c r="C490" s="26"/>
      <c r="D490" s="26"/>
      <c r="E490" s="26"/>
      <c r="F490" s="26"/>
      <c r="G490" s="26"/>
    </row>
    <row r="491" spans="1:15" ht="15.75" thickBot="1" x14ac:dyDescent="0.3">
      <c r="A491" s="140" t="s">
        <v>11</v>
      </c>
      <c r="B491" s="140"/>
      <c r="C491" s="140"/>
      <c r="D491" s="140"/>
      <c r="E491" s="140"/>
      <c r="F491" s="140"/>
      <c r="G491" s="140"/>
    </row>
    <row r="492" spans="1:15" ht="15.75" customHeight="1" thickBot="1" x14ac:dyDescent="0.3">
      <c r="A492" s="141" t="s">
        <v>6</v>
      </c>
      <c r="B492" s="141" t="s">
        <v>7</v>
      </c>
      <c r="C492" s="141" t="s">
        <v>0</v>
      </c>
      <c r="D492" s="143" t="s">
        <v>8</v>
      </c>
      <c r="E492" s="144"/>
      <c r="F492" s="145"/>
      <c r="G492" s="146" t="s">
        <v>327</v>
      </c>
    </row>
    <row r="493" spans="1:15" ht="30" thickBot="1" x14ac:dyDescent="0.3">
      <c r="A493" s="142"/>
      <c r="B493" s="142"/>
      <c r="C493" s="142"/>
      <c r="D493" s="27" t="s">
        <v>1</v>
      </c>
      <c r="E493" s="27" t="s">
        <v>2</v>
      </c>
      <c r="F493" s="28" t="s">
        <v>3</v>
      </c>
      <c r="G493" s="147"/>
    </row>
    <row r="494" spans="1:15" ht="15.75" customHeight="1" thickBot="1" x14ac:dyDescent="0.3">
      <c r="A494" s="5" t="s">
        <v>337</v>
      </c>
      <c r="B494" s="22" t="s">
        <v>339</v>
      </c>
      <c r="C494" s="23">
        <v>70</v>
      </c>
      <c r="D494" s="23">
        <v>7.84</v>
      </c>
      <c r="E494" s="23">
        <v>7.25</v>
      </c>
      <c r="F494" s="23">
        <v>1.76</v>
      </c>
      <c r="G494" s="23">
        <v>103.6</v>
      </c>
    </row>
    <row r="495" spans="1:15" ht="52.5" customHeight="1" thickBot="1" x14ac:dyDescent="0.3">
      <c r="A495" s="5" t="s">
        <v>340</v>
      </c>
      <c r="B495" s="22" t="s">
        <v>338</v>
      </c>
      <c r="C495" s="23">
        <v>40</v>
      </c>
      <c r="D495" s="23">
        <v>0.54</v>
      </c>
      <c r="E495" s="23">
        <v>1.1100000000000001</v>
      </c>
      <c r="F495" s="23">
        <v>1.92</v>
      </c>
      <c r="G495" s="23">
        <v>17.23</v>
      </c>
    </row>
    <row r="496" spans="1:15" ht="15.75" thickBot="1" x14ac:dyDescent="0.3">
      <c r="A496" s="5" t="s">
        <v>274</v>
      </c>
      <c r="B496" s="22" t="s">
        <v>170</v>
      </c>
      <c r="C496" s="22" t="s">
        <v>341</v>
      </c>
      <c r="D496" s="23">
        <v>1.35</v>
      </c>
      <c r="E496" s="23">
        <v>4.3499999999999996</v>
      </c>
      <c r="F496" s="23">
        <v>13.59</v>
      </c>
      <c r="G496" s="23">
        <v>95.38</v>
      </c>
    </row>
    <row r="497" spans="1:9" ht="15.75" thickBot="1" x14ac:dyDescent="0.3">
      <c r="A497" s="5" t="s">
        <v>64</v>
      </c>
      <c r="B497" s="22" t="s">
        <v>173</v>
      </c>
      <c r="C497" s="22" t="s">
        <v>21</v>
      </c>
      <c r="D497" s="23">
        <v>2.74</v>
      </c>
      <c r="E497" s="23">
        <v>2.21</v>
      </c>
      <c r="F497" s="23">
        <v>8.36</v>
      </c>
      <c r="G497" s="23">
        <v>63.75</v>
      </c>
    </row>
    <row r="498" spans="1:9" ht="15.75" thickBot="1" x14ac:dyDescent="0.3">
      <c r="A498" s="137" t="s">
        <v>84</v>
      </c>
      <c r="B498" s="138"/>
      <c r="C498" s="139"/>
      <c r="D498" s="28">
        <f>SUM(D494:D497)</f>
        <v>12.469999999999999</v>
      </c>
      <c r="E498" s="28">
        <f>SUM(E494:E497)</f>
        <v>14.919999999999998</v>
      </c>
      <c r="F498" s="28">
        <f>SUM(F494:F497)</f>
        <v>25.63</v>
      </c>
      <c r="G498" s="28">
        <f>SUM(G494:G497)</f>
        <v>279.95999999999998</v>
      </c>
    </row>
    <row r="499" spans="1:9" ht="15.75" thickBot="1" x14ac:dyDescent="0.3">
      <c r="A499" s="140" t="s">
        <v>12</v>
      </c>
      <c r="B499" s="140"/>
      <c r="C499" s="140"/>
      <c r="D499" s="140"/>
      <c r="E499" s="140"/>
      <c r="F499" s="140"/>
      <c r="G499" s="140"/>
    </row>
    <row r="500" spans="1:9" ht="15.75" customHeight="1" thickBot="1" x14ac:dyDescent="0.3">
      <c r="A500" s="141" t="s">
        <v>6</v>
      </c>
      <c r="B500" s="141" t="s">
        <v>7</v>
      </c>
      <c r="C500" s="141" t="s">
        <v>0</v>
      </c>
      <c r="D500" s="143" t="s">
        <v>8</v>
      </c>
      <c r="E500" s="144"/>
      <c r="F500" s="145"/>
      <c r="G500" s="146" t="s">
        <v>327</v>
      </c>
    </row>
    <row r="501" spans="1:9" ht="30" thickBot="1" x14ac:dyDescent="0.3">
      <c r="A501" s="142"/>
      <c r="B501" s="142"/>
      <c r="C501" s="142"/>
      <c r="D501" s="27" t="s">
        <v>1</v>
      </c>
      <c r="E501" s="27" t="s">
        <v>2</v>
      </c>
      <c r="F501" s="28" t="s">
        <v>3</v>
      </c>
      <c r="G501" s="147"/>
    </row>
    <row r="502" spans="1:9" ht="30.75" thickBot="1" x14ac:dyDescent="0.3">
      <c r="A502" s="5" t="s">
        <v>38</v>
      </c>
      <c r="B502" s="22" t="s">
        <v>160</v>
      </c>
      <c r="C502" s="23" t="s">
        <v>80</v>
      </c>
      <c r="D502" s="23">
        <v>1.61</v>
      </c>
      <c r="E502" s="23">
        <v>5.51</v>
      </c>
      <c r="F502" s="23">
        <v>11.71</v>
      </c>
      <c r="G502" s="23">
        <v>98.29</v>
      </c>
    </row>
    <row r="503" spans="1:9" ht="15.75" thickBot="1" x14ac:dyDescent="0.3">
      <c r="A503" s="5" t="s">
        <v>5</v>
      </c>
      <c r="B503" s="22" t="s">
        <v>161</v>
      </c>
      <c r="C503" s="23">
        <v>30</v>
      </c>
      <c r="D503" s="23">
        <v>2.31</v>
      </c>
      <c r="E503" s="23">
        <v>0.42</v>
      </c>
      <c r="F503" s="23">
        <v>15.75</v>
      </c>
      <c r="G503" s="23">
        <v>65.400000000000006</v>
      </c>
    </row>
    <row r="504" spans="1:9" ht="30.75" thickBot="1" x14ac:dyDescent="0.3">
      <c r="A504" s="5" t="s">
        <v>71</v>
      </c>
      <c r="B504" s="22" t="s">
        <v>215</v>
      </c>
      <c r="C504" s="22" t="s">
        <v>88</v>
      </c>
      <c r="D504" s="23">
        <v>13.27</v>
      </c>
      <c r="E504" s="23">
        <v>3.45</v>
      </c>
      <c r="F504" s="23">
        <v>10.73</v>
      </c>
      <c r="G504" s="23">
        <v>118.35</v>
      </c>
      <c r="H504" s="1"/>
      <c r="I504" s="1"/>
    </row>
    <row r="505" spans="1:9" ht="16.5" customHeight="1" thickBot="1" x14ac:dyDescent="0.3">
      <c r="A505" s="5" t="s">
        <v>102</v>
      </c>
      <c r="B505" s="22" t="s">
        <v>216</v>
      </c>
      <c r="C505" s="22" t="s">
        <v>88</v>
      </c>
      <c r="D505" s="23">
        <v>1.33</v>
      </c>
      <c r="E505" s="23">
        <v>1.99</v>
      </c>
      <c r="F505" s="23">
        <v>9.4</v>
      </c>
      <c r="G505" s="23">
        <v>58.56</v>
      </c>
      <c r="H505" s="1"/>
      <c r="I505" s="1"/>
    </row>
    <row r="506" spans="1:9" ht="45.75" thickBot="1" x14ac:dyDescent="0.3">
      <c r="A506" s="5" t="s">
        <v>103</v>
      </c>
      <c r="B506" s="22" t="s">
        <v>217</v>
      </c>
      <c r="C506" s="22" t="s">
        <v>79</v>
      </c>
      <c r="D506" s="23">
        <v>1.03</v>
      </c>
      <c r="E506" s="23">
        <v>2.0699999999999998</v>
      </c>
      <c r="F506" s="23">
        <v>5.0599999999999996</v>
      </c>
      <c r="G506" s="23">
        <v>37.51</v>
      </c>
      <c r="H506" s="1"/>
      <c r="I506" s="1"/>
    </row>
    <row r="507" spans="1:9" ht="15.75" thickBot="1" x14ac:dyDescent="0.3">
      <c r="A507" s="5" t="s">
        <v>111</v>
      </c>
      <c r="B507" s="22" t="s">
        <v>164</v>
      </c>
      <c r="C507" s="22" t="s">
        <v>98</v>
      </c>
      <c r="D507" s="23">
        <v>0.18</v>
      </c>
      <c r="E507" s="23">
        <v>0.04</v>
      </c>
      <c r="F507" s="23">
        <v>0.46</v>
      </c>
      <c r="G507" s="23">
        <v>2.2000000000000002</v>
      </c>
      <c r="H507" s="1"/>
      <c r="I507" s="1"/>
    </row>
    <row r="508" spans="1:9" ht="15.75" thickBot="1" x14ac:dyDescent="0.3">
      <c r="A508" s="5" t="s">
        <v>15</v>
      </c>
      <c r="B508" s="22" t="s">
        <v>190</v>
      </c>
      <c r="C508" s="23">
        <v>150</v>
      </c>
      <c r="D508" s="23">
        <v>0.03</v>
      </c>
      <c r="E508" s="23">
        <v>0.02</v>
      </c>
      <c r="F508" s="23">
        <v>0.46</v>
      </c>
      <c r="G508" s="23">
        <v>1.55</v>
      </c>
    </row>
    <row r="509" spans="1:9" ht="15.75" thickBot="1" x14ac:dyDescent="0.3">
      <c r="A509" s="5" t="s">
        <v>156</v>
      </c>
      <c r="B509" s="22" t="s">
        <v>157</v>
      </c>
      <c r="C509" s="22" t="s">
        <v>34</v>
      </c>
      <c r="D509" s="23">
        <v>0.72</v>
      </c>
      <c r="E509" s="23">
        <v>0.28000000000000003</v>
      </c>
      <c r="F509" s="23">
        <v>13.7</v>
      </c>
      <c r="G509" s="23">
        <v>55</v>
      </c>
    </row>
    <row r="510" spans="1:9" ht="15.75" thickBot="1" x14ac:dyDescent="0.3">
      <c r="A510" s="137" t="s">
        <v>84</v>
      </c>
      <c r="B510" s="138"/>
      <c r="C510" s="139"/>
      <c r="D510" s="28">
        <f>SUM(D502:D509)</f>
        <v>20.479999999999997</v>
      </c>
      <c r="E510" s="28">
        <f>SUM(E502:E509)</f>
        <v>13.779999999999998</v>
      </c>
      <c r="F510" s="28">
        <f>SUM(F502:F509)</f>
        <v>67.27</v>
      </c>
      <c r="G510" s="28">
        <f>SUM(G502:G509)</f>
        <v>436.85999999999996</v>
      </c>
    </row>
    <row r="511" spans="1:9" ht="15.75" thickBot="1" x14ac:dyDescent="0.3">
      <c r="A511" s="140" t="s">
        <v>13</v>
      </c>
      <c r="B511" s="140"/>
      <c r="C511" s="140"/>
      <c r="D511" s="140"/>
      <c r="E511" s="140"/>
      <c r="F511" s="140"/>
      <c r="G511" s="140"/>
    </row>
    <row r="512" spans="1:9" ht="15.75" customHeight="1" thickBot="1" x14ac:dyDescent="0.3">
      <c r="A512" s="141" t="s">
        <v>6</v>
      </c>
      <c r="B512" s="141" t="s">
        <v>7</v>
      </c>
      <c r="C512" s="141" t="s">
        <v>0</v>
      </c>
      <c r="D512" s="143" t="s">
        <v>8</v>
      </c>
      <c r="E512" s="144"/>
      <c r="F512" s="145"/>
      <c r="G512" s="146" t="s">
        <v>327</v>
      </c>
    </row>
    <row r="513" spans="1:15" ht="30" thickBot="1" x14ac:dyDescent="0.3">
      <c r="A513" s="142"/>
      <c r="B513" s="142"/>
      <c r="C513" s="142"/>
      <c r="D513" s="27" t="s">
        <v>1</v>
      </c>
      <c r="E513" s="27" t="s">
        <v>2</v>
      </c>
      <c r="F513" s="28" t="s">
        <v>3</v>
      </c>
      <c r="G513" s="147"/>
    </row>
    <row r="514" spans="1:15" ht="30.75" thickBot="1" x14ac:dyDescent="0.3">
      <c r="A514" s="5" t="s">
        <v>126</v>
      </c>
      <c r="B514" s="22" t="s">
        <v>284</v>
      </c>
      <c r="C514" s="22" t="s">
        <v>21</v>
      </c>
      <c r="D514" s="23">
        <v>4.83</v>
      </c>
      <c r="E514" s="23">
        <v>4.54</v>
      </c>
      <c r="F514" s="23">
        <v>20.28</v>
      </c>
      <c r="G514" s="23">
        <v>138.38</v>
      </c>
    </row>
    <row r="515" spans="1:15" ht="15.75" thickBot="1" x14ac:dyDescent="0.3">
      <c r="A515" s="5" t="s">
        <v>86</v>
      </c>
      <c r="B515" s="22" t="s">
        <v>218</v>
      </c>
      <c r="C515" s="22" t="s">
        <v>79</v>
      </c>
      <c r="D515" s="23">
        <v>4.4000000000000004</v>
      </c>
      <c r="E515" s="23">
        <v>0.72</v>
      </c>
      <c r="F515" s="23">
        <v>26.12</v>
      </c>
      <c r="G515" s="23">
        <v>125.6</v>
      </c>
    </row>
    <row r="516" spans="1:15" ht="15.75" thickBot="1" x14ac:dyDescent="0.3">
      <c r="A516" s="137" t="s">
        <v>84</v>
      </c>
      <c r="B516" s="138"/>
      <c r="C516" s="139"/>
      <c r="D516" s="49">
        <f>SUM(D514:D515)</f>
        <v>9.23</v>
      </c>
      <c r="E516" s="28">
        <f>SUM(E514:E515)</f>
        <v>5.26</v>
      </c>
      <c r="F516" s="28">
        <f>SUM(F514:F515)</f>
        <v>46.400000000000006</v>
      </c>
      <c r="G516" s="28">
        <f>SUM(G514:G515)</f>
        <v>263.98</v>
      </c>
    </row>
    <row r="517" spans="1:15" ht="15.75" thickBot="1" x14ac:dyDescent="0.3">
      <c r="A517" s="148" t="s">
        <v>376</v>
      </c>
      <c r="B517" s="148"/>
      <c r="C517" s="148"/>
      <c r="D517" s="148"/>
      <c r="E517" s="148"/>
      <c r="F517" s="148"/>
      <c r="G517" s="148"/>
    </row>
    <row r="518" spans="1:15" ht="15.75" customHeight="1" thickBot="1" x14ac:dyDescent="0.3">
      <c r="A518" s="141" t="s">
        <v>6</v>
      </c>
      <c r="B518" s="141" t="s">
        <v>7</v>
      </c>
      <c r="C518" s="141" t="s">
        <v>0</v>
      </c>
      <c r="D518" s="143" t="s">
        <v>8</v>
      </c>
      <c r="E518" s="144"/>
      <c r="F518" s="145"/>
      <c r="G518" s="146" t="s">
        <v>327</v>
      </c>
    </row>
    <row r="519" spans="1:15" ht="30" thickBot="1" x14ac:dyDescent="0.3">
      <c r="A519" s="142"/>
      <c r="B519" s="142"/>
      <c r="C519" s="142"/>
      <c r="D519" s="27" t="s">
        <v>1</v>
      </c>
      <c r="E519" s="27" t="s">
        <v>2</v>
      </c>
      <c r="F519" s="28" t="s">
        <v>3</v>
      </c>
      <c r="G519" s="147"/>
    </row>
    <row r="520" spans="1:15" ht="15.75" thickBot="1" x14ac:dyDescent="0.3">
      <c r="A520" s="5" t="s">
        <v>286</v>
      </c>
      <c r="B520" s="22" t="s">
        <v>287</v>
      </c>
      <c r="C520" s="22" t="s">
        <v>104</v>
      </c>
      <c r="D520" s="23">
        <v>3</v>
      </c>
      <c r="E520" s="23">
        <v>3.6</v>
      </c>
      <c r="F520" s="23">
        <v>4.4400000000000004</v>
      </c>
      <c r="G520" s="23">
        <v>63.72</v>
      </c>
    </row>
    <row r="521" spans="1:15" ht="15.75" thickBot="1" x14ac:dyDescent="0.3">
      <c r="A521" s="67" t="s">
        <v>56</v>
      </c>
      <c r="B521" s="112" t="s">
        <v>267</v>
      </c>
      <c r="C521" s="51" t="s">
        <v>32</v>
      </c>
      <c r="D521" s="23">
        <v>3.3</v>
      </c>
      <c r="E521" s="23">
        <v>0.54</v>
      </c>
      <c r="F521" s="23">
        <v>19.59</v>
      </c>
      <c r="G521" s="23">
        <v>94.2</v>
      </c>
    </row>
    <row r="522" spans="1:15" ht="15.75" thickBot="1" x14ac:dyDescent="0.3">
      <c r="A522" s="137" t="s">
        <v>84</v>
      </c>
      <c r="B522" s="138"/>
      <c r="C522" s="139"/>
      <c r="D522" s="49">
        <f>SUM(D520:D521)</f>
        <v>6.3</v>
      </c>
      <c r="E522" s="28">
        <f>SUM(E520:E521)</f>
        <v>4.1400000000000006</v>
      </c>
      <c r="F522" s="28">
        <f>SUM(F520:F521)</f>
        <v>24.03</v>
      </c>
      <c r="G522" s="28">
        <f>SUM(G520:G521)</f>
        <v>157.92000000000002</v>
      </c>
    </row>
    <row r="523" spans="1:15" ht="15.75" thickBot="1" x14ac:dyDescent="0.3">
      <c r="A523" s="149" t="s">
        <v>85</v>
      </c>
      <c r="B523" s="150"/>
      <c r="C523" s="151"/>
      <c r="D523" s="30">
        <f>D522+D516+D510+D498</f>
        <v>48.48</v>
      </c>
      <c r="E523" s="30">
        <f>E522+E516+E510+E498</f>
        <v>38.099999999999994</v>
      </c>
      <c r="F523" s="30">
        <f>F522+F516+F510+F498</f>
        <v>163.32999999999998</v>
      </c>
      <c r="G523" s="30">
        <f>G522+G516+G510+G498</f>
        <v>1138.72</v>
      </c>
    </row>
    <row r="524" spans="1:15" x14ac:dyDescent="0.25">
      <c r="A524" s="136" t="s">
        <v>263</v>
      </c>
      <c r="B524" s="136"/>
      <c r="C524" s="136"/>
      <c r="D524" s="136"/>
      <c r="E524" s="136"/>
      <c r="F524" s="136"/>
      <c r="G524" s="136"/>
      <c r="H524" s="1"/>
      <c r="I524" s="1"/>
      <c r="J524" s="1"/>
      <c r="K524" s="1"/>
      <c r="L524" s="1"/>
      <c r="M524" s="1"/>
      <c r="N524" s="1"/>
      <c r="O524" s="1"/>
    </row>
    <row r="525" spans="1:15" ht="15.75" customHeight="1" x14ac:dyDescent="0.25">
      <c r="A525" s="153">
        <v>14</v>
      </c>
      <c r="B525" s="153"/>
      <c r="C525" s="153"/>
      <c r="D525" s="153"/>
      <c r="E525" s="153"/>
      <c r="F525" s="153"/>
      <c r="G525" s="153"/>
    </row>
    <row r="526" spans="1:15" ht="15.75" x14ac:dyDescent="0.25">
      <c r="A526" s="15" t="s">
        <v>25</v>
      </c>
      <c r="B526" s="59"/>
      <c r="C526" s="26"/>
      <c r="D526" s="26"/>
      <c r="E526" s="26"/>
      <c r="F526" s="26"/>
      <c r="G526" s="26"/>
    </row>
    <row r="527" spans="1:15" ht="15.75" x14ac:dyDescent="0.25">
      <c r="A527" s="15" t="s">
        <v>9</v>
      </c>
      <c r="B527" s="59"/>
      <c r="C527" s="26"/>
      <c r="D527" s="26"/>
      <c r="E527" s="26"/>
      <c r="F527" s="26"/>
      <c r="G527" s="26"/>
    </row>
    <row r="528" spans="1:15" ht="15.75" thickBot="1" x14ac:dyDescent="0.3">
      <c r="A528" s="140" t="s">
        <v>11</v>
      </c>
      <c r="B528" s="140"/>
      <c r="C528" s="140"/>
      <c r="D528" s="140"/>
      <c r="E528" s="140"/>
      <c r="F528" s="140"/>
      <c r="G528" s="140"/>
    </row>
    <row r="529" spans="1:9" ht="15.75" customHeight="1" thickBot="1" x14ac:dyDescent="0.3">
      <c r="A529" s="141" t="s">
        <v>6</v>
      </c>
      <c r="B529" s="141" t="s">
        <v>7</v>
      </c>
      <c r="C529" s="141" t="s">
        <v>0</v>
      </c>
      <c r="D529" s="143" t="s">
        <v>8</v>
      </c>
      <c r="E529" s="144"/>
      <c r="F529" s="145"/>
      <c r="G529" s="146" t="s">
        <v>327</v>
      </c>
    </row>
    <row r="530" spans="1:9" ht="30" thickBot="1" x14ac:dyDescent="0.3">
      <c r="A530" s="142"/>
      <c r="B530" s="142"/>
      <c r="C530" s="142"/>
      <c r="D530" s="27" t="s">
        <v>1</v>
      </c>
      <c r="E530" s="27" t="s">
        <v>2</v>
      </c>
      <c r="F530" s="28" t="s">
        <v>3</v>
      </c>
      <c r="G530" s="147"/>
    </row>
    <row r="531" spans="1:9" ht="45.75" thickBot="1" x14ac:dyDescent="0.3">
      <c r="A531" s="34" t="s">
        <v>54</v>
      </c>
      <c r="B531" s="35" t="s">
        <v>219</v>
      </c>
      <c r="C531" s="36" t="s">
        <v>77</v>
      </c>
      <c r="D531" s="37">
        <v>6.2</v>
      </c>
      <c r="E531" s="37">
        <v>10.38</v>
      </c>
      <c r="F531" s="37">
        <v>32.21</v>
      </c>
      <c r="G531" s="37">
        <v>245.51</v>
      </c>
    </row>
    <row r="532" spans="1:9" ht="32.25" customHeight="1" thickBot="1" x14ac:dyDescent="0.3">
      <c r="A532" s="67" t="s">
        <v>37</v>
      </c>
      <c r="B532" s="70" t="s">
        <v>191</v>
      </c>
      <c r="C532" s="72">
        <v>150</v>
      </c>
      <c r="D532" s="98"/>
      <c r="E532" s="98"/>
      <c r="F532" s="72"/>
      <c r="G532" s="72"/>
    </row>
    <row r="533" spans="1:9" s="77" customFormat="1" ht="15.75" thickBot="1" x14ac:dyDescent="0.3">
      <c r="A533" s="50" t="s">
        <v>156</v>
      </c>
      <c r="B533" s="51" t="s">
        <v>157</v>
      </c>
      <c r="C533" s="78" t="s">
        <v>97</v>
      </c>
      <c r="D533" s="42">
        <v>0.56999999999999995</v>
      </c>
      <c r="E533" s="52">
        <v>0.22</v>
      </c>
      <c r="F533" s="42">
        <v>10.96</v>
      </c>
      <c r="G533" s="72">
        <v>44</v>
      </c>
    </row>
    <row r="534" spans="1:9" ht="15.75" thickBot="1" x14ac:dyDescent="0.3">
      <c r="A534" s="137" t="s">
        <v>84</v>
      </c>
      <c r="B534" s="138"/>
      <c r="C534" s="139"/>
      <c r="D534" s="28">
        <f>SUM(D531:D533)</f>
        <v>6.7700000000000005</v>
      </c>
      <c r="E534" s="28">
        <f>SUM(E531:E533)</f>
        <v>10.600000000000001</v>
      </c>
      <c r="F534" s="28">
        <f>SUM(F531:F533)</f>
        <v>43.17</v>
      </c>
      <c r="G534" s="28">
        <f>SUM(G531:G533)</f>
        <v>289.51</v>
      </c>
    </row>
    <row r="535" spans="1:9" ht="15.75" thickBot="1" x14ac:dyDescent="0.3">
      <c r="A535" s="140" t="s">
        <v>12</v>
      </c>
      <c r="B535" s="140"/>
      <c r="C535" s="140"/>
      <c r="D535" s="140"/>
      <c r="E535" s="140"/>
      <c r="F535" s="140"/>
      <c r="G535" s="140"/>
    </row>
    <row r="536" spans="1:9" ht="15.75" customHeight="1" thickBot="1" x14ac:dyDescent="0.3">
      <c r="A536" s="141" t="s">
        <v>6</v>
      </c>
      <c r="B536" s="141" t="s">
        <v>7</v>
      </c>
      <c r="C536" s="141" t="s">
        <v>0</v>
      </c>
      <c r="D536" s="143" t="s">
        <v>8</v>
      </c>
      <c r="E536" s="144"/>
      <c r="F536" s="145"/>
      <c r="G536" s="146" t="s">
        <v>327</v>
      </c>
    </row>
    <row r="537" spans="1:9" ht="30" thickBot="1" x14ac:dyDescent="0.3">
      <c r="A537" s="142"/>
      <c r="B537" s="142"/>
      <c r="C537" s="142"/>
      <c r="D537" s="27" t="s">
        <v>1</v>
      </c>
      <c r="E537" s="27" t="s">
        <v>2</v>
      </c>
      <c r="F537" s="28" t="s">
        <v>3</v>
      </c>
      <c r="G537" s="147"/>
    </row>
    <row r="538" spans="1:9" ht="15.75" thickBot="1" x14ac:dyDescent="0.3">
      <c r="A538" s="5" t="s">
        <v>39</v>
      </c>
      <c r="B538" s="22" t="s">
        <v>220</v>
      </c>
      <c r="C538" s="22" t="s">
        <v>80</v>
      </c>
      <c r="D538" s="23">
        <v>3.51</v>
      </c>
      <c r="E538" s="23">
        <v>5.57</v>
      </c>
      <c r="F538" s="23">
        <v>12.39</v>
      </c>
      <c r="G538" s="23">
        <v>109.45</v>
      </c>
    </row>
    <row r="539" spans="1:9" ht="15.75" thickBot="1" x14ac:dyDescent="0.3">
      <c r="A539" s="5" t="s">
        <v>5</v>
      </c>
      <c r="B539" s="22" t="s">
        <v>161</v>
      </c>
      <c r="C539" s="23">
        <v>30</v>
      </c>
      <c r="D539" s="23">
        <v>2.31</v>
      </c>
      <c r="E539" s="23">
        <v>0.42</v>
      </c>
      <c r="F539" s="23">
        <v>15.75</v>
      </c>
      <c r="G539" s="23">
        <v>65.400000000000006</v>
      </c>
    </row>
    <row r="540" spans="1:9" ht="15.75" thickBot="1" x14ac:dyDescent="0.3">
      <c r="A540" s="5" t="s">
        <v>127</v>
      </c>
      <c r="B540" s="22" t="s">
        <v>252</v>
      </c>
      <c r="C540" s="22" t="s">
        <v>88</v>
      </c>
      <c r="D540" s="23">
        <v>13.66</v>
      </c>
      <c r="E540" s="23">
        <v>15.1</v>
      </c>
      <c r="F540" s="23">
        <v>3.72</v>
      </c>
      <c r="G540" s="23">
        <v>205.04</v>
      </c>
      <c r="H540" s="1"/>
      <c r="I540" s="1"/>
    </row>
    <row r="541" spans="1:9" ht="15.75" thickBot="1" x14ac:dyDescent="0.3">
      <c r="A541" s="5" t="s">
        <v>68</v>
      </c>
      <c r="B541" s="22" t="s">
        <v>162</v>
      </c>
      <c r="C541" s="22" t="s">
        <v>88</v>
      </c>
      <c r="D541" s="23">
        <v>1.29</v>
      </c>
      <c r="E541" s="23">
        <v>1.96</v>
      </c>
      <c r="F541" s="23">
        <v>9.11</v>
      </c>
      <c r="G541" s="23">
        <v>58.65</v>
      </c>
      <c r="H541" s="1"/>
      <c r="I541" s="1"/>
    </row>
    <row r="542" spans="1:9" ht="45.75" thickBot="1" x14ac:dyDescent="0.3">
      <c r="A542" s="5" t="s">
        <v>92</v>
      </c>
      <c r="B542" s="22" t="s">
        <v>188</v>
      </c>
      <c r="C542" s="22" t="s">
        <v>79</v>
      </c>
      <c r="D542" s="23">
        <v>0.51</v>
      </c>
      <c r="E542" s="23">
        <v>1.07</v>
      </c>
      <c r="F542" s="23">
        <v>2.17</v>
      </c>
      <c r="G542" s="23">
        <v>18.61</v>
      </c>
      <c r="H542" s="1"/>
      <c r="I542" s="1"/>
    </row>
    <row r="543" spans="1:9" ht="15.75" thickBot="1" x14ac:dyDescent="0.3">
      <c r="A543" s="5" t="s">
        <v>90</v>
      </c>
      <c r="B543" s="22" t="s">
        <v>189</v>
      </c>
      <c r="C543" s="22" t="s">
        <v>98</v>
      </c>
      <c r="D543" s="23">
        <v>0.2</v>
      </c>
      <c r="E543" s="23">
        <v>0.04</v>
      </c>
      <c r="F543" s="23">
        <v>0.82</v>
      </c>
      <c r="G543" s="23">
        <v>3.4</v>
      </c>
      <c r="H543" s="1"/>
      <c r="I543" s="1"/>
    </row>
    <row r="544" spans="1:9" ht="15.75" customHeight="1" thickBot="1" x14ac:dyDescent="0.3">
      <c r="A544" s="5" t="s">
        <v>44</v>
      </c>
      <c r="B544" s="22"/>
      <c r="C544" s="23">
        <v>150</v>
      </c>
      <c r="D544" s="23"/>
      <c r="E544" s="23"/>
      <c r="F544" s="23"/>
      <c r="G544" s="23"/>
    </row>
    <row r="545" spans="1:7" ht="15.75" thickBot="1" x14ac:dyDescent="0.3">
      <c r="A545" s="137" t="s">
        <v>84</v>
      </c>
      <c r="B545" s="138"/>
      <c r="C545" s="139"/>
      <c r="D545" s="28">
        <f>SUM(D538:D544)</f>
        <v>21.48</v>
      </c>
      <c r="E545" s="28">
        <f>SUM(E538:E544)</f>
        <v>24.16</v>
      </c>
      <c r="F545" s="28">
        <f>SUM(F538:F544)</f>
        <v>43.96</v>
      </c>
      <c r="G545" s="28">
        <f>SUM(G538:G544)</f>
        <v>460.54999999999995</v>
      </c>
    </row>
    <row r="546" spans="1:7" ht="15.75" thickBot="1" x14ac:dyDescent="0.3">
      <c r="A546" s="140" t="s">
        <v>13</v>
      </c>
      <c r="B546" s="140"/>
      <c r="C546" s="140"/>
      <c r="D546" s="140"/>
      <c r="E546" s="140"/>
      <c r="F546" s="140"/>
      <c r="G546" s="140"/>
    </row>
    <row r="547" spans="1:7" ht="15.75" customHeight="1" thickBot="1" x14ac:dyDescent="0.3">
      <c r="A547" s="141" t="s">
        <v>6</v>
      </c>
      <c r="B547" s="141" t="s">
        <v>7</v>
      </c>
      <c r="C547" s="141" t="s">
        <v>0</v>
      </c>
      <c r="D547" s="143" t="s">
        <v>8</v>
      </c>
      <c r="E547" s="144"/>
      <c r="F547" s="145"/>
      <c r="G547" s="146" t="s">
        <v>327</v>
      </c>
    </row>
    <row r="548" spans="1:7" ht="30" thickBot="1" x14ac:dyDescent="0.3">
      <c r="A548" s="142"/>
      <c r="B548" s="142"/>
      <c r="C548" s="142"/>
      <c r="D548" s="27" t="s">
        <v>1</v>
      </c>
      <c r="E548" s="27" t="s">
        <v>2</v>
      </c>
      <c r="F548" s="28" t="s">
        <v>3</v>
      </c>
      <c r="G548" s="147"/>
    </row>
    <row r="549" spans="1:7" ht="18" customHeight="1" thickBot="1" x14ac:dyDescent="0.3">
      <c r="A549" s="5" t="s">
        <v>295</v>
      </c>
      <c r="B549" s="22" t="s">
        <v>294</v>
      </c>
      <c r="C549" s="22" t="s">
        <v>21</v>
      </c>
      <c r="D549" s="23">
        <v>7.33</v>
      </c>
      <c r="E549" s="23">
        <v>5.31</v>
      </c>
      <c r="F549" s="23">
        <v>34.35</v>
      </c>
      <c r="G549" s="23">
        <v>195.21</v>
      </c>
    </row>
    <row r="550" spans="1:7" ht="18" customHeight="1" thickBot="1" x14ac:dyDescent="0.3">
      <c r="A550" s="5" t="s">
        <v>291</v>
      </c>
      <c r="B550" s="22" t="s">
        <v>179</v>
      </c>
      <c r="C550" s="22" t="s">
        <v>342</v>
      </c>
      <c r="D550" s="23">
        <v>0.99</v>
      </c>
      <c r="E550" s="23">
        <v>0.39</v>
      </c>
      <c r="F550" s="23">
        <v>15.7</v>
      </c>
      <c r="G550" s="23">
        <v>66.150000000000006</v>
      </c>
    </row>
    <row r="551" spans="1:7" ht="30.75" thickBot="1" x14ac:dyDescent="0.3">
      <c r="A551" s="5" t="s">
        <v>37</v>
      </c>
      <c r="B551" s="22" t="s">
        <v>191</v>
      </c>
      <c r="C551" s="22" t="s">
        <v>21</v>
      </c>
      <c r="D551" s="23"/>
      <c r="E551" s="23"/>
      <c r="F551" s="23"/>
      <c r="G551" s="23"/>
    </row>
    <row r="552" spans="1:7" ht="15.75" thickBot="1" x14ac:dyDescent="0.3">
      <c r="A552" s="137" t="s">
        <v>84</v>
      </c>
      <c r="B552" s="138"/>
      <c r="C552" s="139"/>
      <c r="D552" s="49">
        <f>SUM(D549:D551)</f>
        <v>8.32</v>
      </c>
      <c r="E552" s="28">
        <f>SUM(E549:E551)</f>
        <v>5.6999999999999993</v>
      </c>
      <c r="F552" s="28">
        <f>SUM(F549:F551)</f>
        <v>50.05</v>
      </c>
      <c r="G552" s="28">
        <f>SUM(G549:G551)</f>
        <v>261.36</v>
      </c>
    </row>
    <row r="553" spans="1:7" x14ac:dyDescent="0.25">
      <c r="A553" s="110"/>
      <c r="B553" s="110"/>
      <c r="C553" s="110"/>
      <c r="D553" s="62"/>
      <c r="E553" s="62"/>
      <c r="F553" s="62"/>
      <c r="G553" s="62"/>
    </row>
    <row r="554" spans="1:7" x14ac:dyDescent="0.25">
      <c r="A554" s="110"/>
      <c r="B554" s="110"/>
      <c r="C554" s="110"/>
      <c r="D554" s="62"/>
      <c r="E554" s="62"/>
      <c r="F554" s="62"/>
      <c r="G554" s="62"/>
    </row>
    <row r="555" spans="1:7" x14ac:dyDescent="0.25">
      <c r="A555" s="110"/>
      <c r="B555" s="110"/>
      <c r="C555" s="110"/>
      <c r="D555" s="62"/>
      <c r="E555" s="62"/>
      <c r="F555" s="62"/>
      <c r="G555" s="62"/>
    </row>
    <row r="556" spans="1:7" x14ac:dyDescent="0.25">
      <c r="A556" s="110"/>
      <c r="B556" s="110"/>
      <c r="C556" s="110"/>
      <c r="D556" s="62"/>
      <c r="E556" s="62"/>
      <c r="F556" s="62"/>
      <c r="G556" s="62"/>
    </row>
    <row r="557" spans="1:7" x14ac:dyDescent="0.25">
      <c r="A557" s="110"/>
      <c r="B557" s="110"/>
      <c r="C557" s="110"/>
      <c r="D557" s="62"/>
      <c r="E557" s="62"/>
      <c r="F557" s="62"/>
      <c r="G557" s="62"/>
    </row>
    <row r="558" spans="1:7" x14ac:dyDescent="0.25">
      <c r="A558" s="110"/>
      <c r="B558" s="110"/>
      <c r="C558" s="110"/>
      <c r="D558" s="62"/>
      <c r="E558" s="62"/>
      <c r="F558" s="62"/>
      <c r="G558" s="62"/>
    </row>
    <row r="559" spans="1:7" x14ac:dyDescent="0.25">
      <c r="A559" s="110"/>
      <c r="B559" s="110"/>
      <c r="C559" s="110"/>
      <c r="D559" s="62"/>
      <c r="E559" s="62"/>
      <c r="F559" s="62"/>
      <c r="G559" s="62"/>
    </row>
    <row r="560" spans="1:7" x14ac:dyDescent="0.25">
      <c r="A560" s="110"/>
      <c r="B560" s="110"/>
      <c r="C560" s="110"/>
      <c r="D560" s="62"/>
      <c r="E560" s="62"/>
      <c r="F560" s="62"/>
      <c r="G560" s="62"/>
    </row>
    <row r="561" spans="1:15" x14ac:dyDescent="0.25">
      <c r="A561" s="110"/>
      <c r="B561" s="110"/>
      <c r="C561" s="110"/>
      <c r="D561" s="62"/>
      <c r="E561" s="62"/>
      <c r="F561" s="62"/>
      <c r="G561" s="62"/>
    </row>
    <row r="562" spans="1:15" x14ac:dyDescent="0.25">
      <c r="A562" s="110"/>
      <c r="B562" s="110"/>
      <c r="C562" s="110"/>
      <c r="D562" s="62"/>
      <c r="E562" s="62"/>
      <c r="F562" s="62"/>
      <c r="G562" s="62"/>
    </row>
    <row r="563" spans="1:15" x14ac:dyDescent="0.25">
      <c r="A563" s="110"/>
      <c r="B563" s="110"/>
      <c r="C563" s="110"/>
      <c r="D563" s="62"/>
      <c r="E563" s="62"/>
      <c r="F563" s="62"/>
      <c r="G563" s="62"/>
    </row>
    <row r="564" spans="1:15" x14ac:dyDescent="0.25">
      <c r="A564" s="152">
        <v>15</v>
      </c>
      <c r="B564" s="152"/>
      <c r="C564" s="152"/>
      <c r="D564" s="152"/>
      <c r="E564" s="152"/>
      <c r="F564" s="152"/>
      <c r="G564" s="152"/>
    </row>
    <row r="565" spans="1:15" x14ac:dyDescent="0.25">
      <c r="A565" s="134"/>
      <c r="B565" s="134"/>
      <c r="C565" s="134"/>
      <c r="D565" s="134"/>
      <c r="E565" s="134"/>
      <c r="F565" s="134"/>
      <c r="G565" s="134"/>
    </row>
    <row r="566" spans="1:15" ht="15.75" thickBot="1" x14ac:dyDescent="0.3">
      <c r="A566" s="148" t="s">
        <v>376</v>
      </c>
      <c r="B566" s="148"/>
      <c r="C566" s="148"/>
      <c r="D566" s="148"/>
      <c r="E566" s="148"/>
      <c r="F566" s="148"/>
      <c r="G566" s="148"/>
    </row>
    <row r="567" spans="1:15" ht="15.75" customHeight="1" thickBot="1" x14ac:dyDescent="0.3">
      <c r="A567" s="141" t="s">
        <v>6</v>
      </c>
      <c r="B567" s="141" t="s">
        <v>7</v>
      </c>
      <c r="C567" s="141" t="s">
        <v>0</v>
      </c>
      <c r="D567" s="143" t="s">
        <v>8</v>
      </c>
      <c r="E567" s="144"/>
      <c r="F567" s="145"/>
      <c r="G567" s="146" t="s">
        <v>327</v>
      </c>
    </row>
    <row r="568" spans="1:15" ht="30" thickBot="1" x14ac:dyDescent="0.3">
      <c r="A568" s="142"/>
      <c r="B568" s="142"/>
      <c r="C568" s="142"/>
      <c r="D568" s="27" t="s">
        <v>1</v>
      </c>
      <c r="E568" s="27" t="s">
        <v>2</v>
      </c>
      <c r="F568" s="28" t="s">
        <v>3</v>
      </c>
      <c r="G568" s="147"/>
    </row>
    <row r="569" spans="1:15" ht="15.75" thickBot="1" x14ac:dyDescent="0.3">
      <c r="A569" s="5" t="s">
        <v>318</v>
      </c>
      <c r="B569" s="22" t="s">
        <v>353</v>
      </c>
      <c r="C569" s="22" t="s">
        <v>97</v>
      </c>
      <c r="D569" s="23">
        <v>12.8</v>
      </c>
      <c r="E569" s="23">
        <v>7.2</v>
      </c>
      <c r="F569" s="23">
        <v>2.8</v>
      </c>
      <c r="G569" s="23">
        <v>128</v>
      </c>
    </row>
    <row r="570" spans="1:15" ht="15.75" thickBot="1" x14ac:dyDescent="0.3">
      <c r="A570" s="67" t="s">
        <v>119</v>
      </c>
      <c r="B570" s="112" t="s">
        <v>213</v>
      </c>
      <c r="C570" s="51" t="s">
        <v>325</v>
      </c>
      <c r="D570" s="23">
        <v>0.01</v>
      </c>
      <c r="E570" s="23"/>
      <c r="F570" s="23">
        <v>3.73</v>
      </c>
      <c r="G570" s="23">
        <v>14.1</v>
      </c>
    </row>
    <row r="571" spans="1:15" ht="15.75" thickBot="1" x14ac:dyDescent="0.3">
      <c r="A571" s="67" t="s">
        <v>239</v>
      </c>
      <c r="B571" s="52" t="s">
        <v>240</v>
      </c>
      <c r="C571" s="42">
        <v>10</v>
      </c>
      <c r="D571" s="23">
        <v>0.84</v>
      </c>
      <c r="E571" s="23">
        <v>0.24</v>
      </c>
      <c r="F571" s="23">
        <v>8.02</v>
      </c>
      <c r="G571" s="23">
        <v>36.9</v>
      </c>
    </row>
    <row r="572" spans="1:15" ht="30.75" thickBot="1" x14ac:dyDescent="0.3">
      <c r="A572" s="50" t="s">
        <v>37</v>
      </c>
      <c r="B572" s="51" t="s">
        <v>191</v>
      </c>
      <c r="C572" s="70" t="s">
        <v>21</v>
      </c>
      <c r="D572" s="23"/>
      <c r="E572" s="23"/>
      <c r="F572" s="23"/>
      <c r="G572" s="23"/>
    </row>
    <row r="573" spans="1:15" ht="15.75" thickBot="1" x14ac:dyDescent="0.3">
      <c r="A573" s="137" t="s">
        <v>84</v>
      </c>
      <c r="B573" s="138"/>
      <c r="C573" s="139"/>
      <c r="D573" s="49">
        <f>SUM(D569:D572)</f>
        <v>13.65</v>
      </c>
      <c r="E573" s="28">
        <f>SUM(E569:E572)</f>
        <v>7.44</v>
      </c>
      <c r="F573" s="28">
        <f>SUM(F569:F572)</f>
        <v>14.549999999999999</v>
      </c>
      <c r="G573" s="28">
        <f>SUM(G569:G572)</f>
        <v>179</v>
      </c>
    </row>
    <row r="574" spans="1:15" s="1" customFormat="1" ht="15.75" thickBot="1" x14ac:dyDescent="0.3">
      <c r="A574" s="149" t="s">
        <v>85</v>
      </c>
      <c r="B574" s="150"/>
      <c r="C574" s="151"/>
      <c r="D574" s="30">
        <f>D573+D552+D545+D534</f>
        <v>50.220000000000006</v>
      </c>
      <c r="E574" s="30">
        <f>E573+E552+E545+E534</f>
        <v>47.9</v>
      </c>
      <c r="F574" s="30">
        <f>F573+F552+F545+F534</f>
        <v>151.73000000000002</v>
      </c>
      <c r="G574" s="30">
        <f>G573+G552+G545+G534</f>
        <v>1190.42</v>
      </c>
    </row>
    <row r="575" spans="1:15" s="1" customFormat="1" x14ac:dyDescent="0.25">
      <c r="A575" s="39"/>
      <c r="B575" s="39"/>
      <c r="C575" s="39"/>
      <c r="D575" s="63"/>
      <c r="E575" s="63"/>
      <c r="F575" s="63"/>
      <c r="G575" s="63"/>
    </row>
    <row r="576" spans="1:15" x14ac:dyDescent="0.25">
      <c r="A576" s="136" t="s">
        <v>263</v>
      </c>
      <c r="B576" s="136"/>
      <c r="C576" s="136"/>
      <c r="D576" s="136"/>
      <c r="E576" s="136"/>
      <c r="F576" s="136"/>
      <c r="G576" s="136"/>
      <c r="H576" s="1"/>
      <c r="I576" s="1"/>
      <c r="J576" s="1"/>
      <c r="K576" s="1"/>
      <c r="L576" s="1"/>
      <c r="M576" s="1"/>
      <c r="N576" s="1"/>
      <c r="O576" s="1"/>
    </row>
    <row r="577" spans="1:15" x14ac:dyDescent="0.25">
      <c r="A577" s="109"/>
      <c r="B577" s="109"/>
      <c r="C577" s="109"/>
      <c r="D577" s="109"/>
      <c r="E577" s="109"/>
      <c r="F577" s="109"/>
      <c r="G577" s="109"/>
      <c r="H577" s="1"/>
      <c r="I577" s="1"/>
      <c r="J577" s="1"/>
      <c r="K577" s="1"/>
      <c r="L577" s="1"/>
      <c r="M577" s="1"/>
      <c r="N577" s="1"/>
      <c r="O577" s="1"/>
    </row>
    <row r="578" spans="1:15" x14ac:dyDescent="0.25">
      <c r="A578" s="109"/>
      <c r="B578" s="109"/>
      <c r="C578" s="109"/>
      <c r="D578" s="109"/>
      <c r="E578" s="109"/>
      <c r="F578" s="109"/>
      <c r="G578" s="109"/>
      <c r="H578" s="1"/>
      <c r="I578" s="1"/>
      <c r="J578" s="1"/>
      <c r="K578" s="1"/>
      <c r="L578" s="1"/>
      <c r="M578" s="1"/>
      <c r="N578" s="1"/>
      <c r="O578" s="1"/>
    </row>
    <row r="579" spans="1:15" x14ac:dyDescent="0.25">
      <c r="A579" s="109"/>
      <c r="B579" s="109"/>
      <c r="C579" s="109"/>
      <c r="D579" s="109"/>
      <c r="E579" s="109"/>
      <c r="F579" s="109"/>
      <c r="G579" s="109"/>
      <c r="H579" s="1"/>
      <c r="I579" s="1"/>
      <c r="J579" s="1"/>
      <c r="K579" s="1"/>
      <c r="L579" s="1"/>
      <c r="M579" s="1"/>
      <c r="N579" s="1"/>
      <c r="O579" s="1"/>
    </row>
    <row r="580" spans="1:15" x14ac:dyDescent="0.25">
      <c r="A580" s="109"/>
      <c r="B580" s="109"/>
      <c r="C580" s="109"/>
      <c r="D580" s="109"/>
      <c r="E580" s="109"/>
      <c r="F580" s="109"/>
      <c r="G580" s="109"/>
      <c r="H580" s="1"/>
      <c r="I580" s="1"/>
      <c r="J580" s="1"/>
      <c r="K580" s="1"/>
      <c r="L580" s="1"/>
      <c r="M580" s="1"/>
      <c r="N580" s="1"/>
      <c r="O580" s="1"/>
    </row>
    <row r="581" spans="1:15" x14ac:dyDescent="0.25">
      <c r="A581" s="109"/>
      <c r="B581" s="109"/>
      <c r="C581" s="109"/>
      <c r="D581" s="109"/>
      <c r="E581" s="109"/>
      <c r="F581" s="109"/>
      <c r="G581" s="109"/>
      <c r="H581" s="1"/>
      <c r="I581" s="1"/>
      <c r="J581" s="1"/>
      <c r="K581" s="1"/>
      <c r="L581" s="1"/>
      <c r="M581" s="1"/>
      <c r="N581" s="1"/>
      <c r="O581" s="1"/>
    </row>
    <row r="582" spans="1:15" x14ac:dyDescent="0.25">
      <c r="A582" s="109"/>
      <c r="B582" s="109"/>
      <c r="C582" s="109"/>
      <c r="D582" s="109"/>
      <c r="E582" s="109"/>
      <c r="F582" s="109"/>
      <c r="G582" s="109"/>
      <c r="H582" s="1"/>
      <c r="I582" s="1"/>
      <c r="J582" s="1"/>
      <c r="K582" s="1"/>
      <c r="L582" s="1"/>
      <c r="M582" s="1"/>
      <c r="N582" s="1"/>
      <c r="O582" s="1"/>
    </row>
    <row r="583" spans="1:15" x14ac:dyDescent="0.25">
      <c r="A583" s="109"/>
      <c r="B583" s="109"/>
      <c r="C583" s="109"/>
      <c r="D583" s="109"/>
      <c r="E583" s="109"/>
      <c r="F583" s="109"/>
      <c r="G583" s="109"/>
      <c r="H583" s="1"/>
      <c r="I583" s="1"/>
      <c r="J583" s="1"/>
      <c r="K583" s="1"/>
      <c r="L583" s="1"/>
      <c r="M583" s="1"/>
      <c r="N583" s="1"/>
      <c r="O583" s="1"/>
    </row>
    <row r="584" spans="1:15" x14ac:dyDescent="0.25">
      <c r="A584" s="109"/>
      <c r="B584" s="109"/>
      <c r="C584" s="109"/>
      <c r="D584" s="109"/>
      <c r="E584" s="109"/>
      <c r="F584" s="109"/>
      <c r="G584" s="109"/>
      <c r="H584" s="1"/>
      <c r="I584" s="1"/>
      <c r="J584" s="1"/>
      <c r="K584" s="1"/>
      <c r="L584" s="1"/>
      <c r="M584" s="1"/>
      <c r="N584" s="1"/>
      <c r="O584" s="1"/>
    </row>
    <row r="585" spans="1:15" x14ac:dyDescent="0.25">
      <c r="A585" s="109"/>
      <c r="B585" s="109"/>
      <c r="C585" s="109"/>
      <c r="D585" s="109"/>
      <c r="E585" s="109"/>
      <c r="F585" s="109"/>
      <c r="G585" s="109"/>
      <c r="H585" s="1"/>
      <c r="I585" s="1"/>
      <c r="J585" s="1"/>
      <c r="K585" s="1"/>
      <c r="L585" s="1"/>
      <c r="M585" s="1"/>
      <c r="N585" s="1"/>
      <c r="O585" s="1"/>
    </row>
    <row r="586" spans="1:15" x14ac:dyDescent="0.25">
      <c r="A586" s="109"/>
      <c r="B586" s="109"/>
      <c r="C586" s="109"/>
      <c r="D586" s="109"/>
      <c r="E586" s="109"/>
      <c r="F586" s="109"/>
      <c r="G586" s="109"/>
      <c r="H586" s="1"/>
      <c r="I586" s="1"/>
      <c r="J586" s="1"/>
      <c r="K586" s="1"/>
      <c r="L586" s="1"/>
      <c r="M586" s="1"/>
      <c r="N586" s="1"/>
      <c r="O586" s="1"/>
    </row>
    <row r="587" spans="1:15" x14ac:dyDescent="0.25">
      <c r="A587" s="109"/>
      <c r="B587" s="109"/>
      <c r="C587" s="109"/>
      <c r="D587" s="109"/>
      <c r="E587" s="109"/>
      <c r="F587" s="109"/>
      <c r="G587" s="109"/>
      <c r="H587" s="1"/>
      <c r="I587" s="1"/>
      <c r="J587" s="1"/>
      <c r="K587" s="1"/>
      <c r="L587" s="1"/>
      <c r="M587" s="1"/>
      <c r="N587" s="1"/>
      <c r="O587" s="1"/>
    </row>
    <row r="588" spans="1:15" x14ac:dyDescent="0.25">
      <c r="A588" s="109"/>
      <c r="B588" s="109"/>
      <c r="C588" s="109"/>
      <c r="D588" s="109"/>
      <c r="E588" s="109"/>
      <c r="F588" s="109"/>
      <c r="G588" s="109"/>
      <c r="H588" s="1"/>
      <c r="I588" s="1"/>
      <c r="J588" s="1"/>
      <c r="K588" s="1"/>
      <c r="L588" s="1"/>
      <c r="M588" s="1"/>
      <c r="N588" s="1"/>
      <c r="O588" s="1"/>
    </row>
    <row r="589" spans="1:15" x14ac:dyDescent="0.25">
      <c r="A589" s="109"/>
      <c r="B589" s="109"/>
      <c r="C589" s="109"/>
      <c r="D589" s="109"/>
      <c r="E589" s="109"/>
      <c r="F589" s="109"/>
      <c r="G589" s="109"/>
      <c r="H589" s="1"/>
      <c r="I589" s="1"/>
      <c r="J589" s="1"/>
      <c r="K589" s="1"/>
      <c r="L589" s="1"/>
      <c r="M589" s="1"/>
      <c r="N589" s="1"/>
      <c r="O589" s="1"/>
    </row>
    <row r="590" spans="1:15" x14ac:dyDescent="0.25">
      <c r="A590" s="109"/>
      <c r="B590" s="109"/>
      <c r="C590" s="109"/>
      <c r="D590" s="109"/>
      <c r="E590" s="109"/>
      <c r="F590" s="109"/>
      <c r="G590" s="109"/>
      <c r="H590" s="1"/>
      <c r="I590" s="1"/>
      <c r="J590" s="1"/>
      <c r="K590" s="1"/>
      <c r="L590" s="1"/>
      <c r="M590" s="1"/>
      <c r="N590" s="1"/>
      <c r="O590" s="1"/>
    </row>
    <row r="591" spans="1:15" x14ac:dyDescent="0.25">
      <c r="A591" s="109"/>
      <c r="B591" s="109"/>
      <c r="C591" s="109"/>
      <c r="D591" s="109"/>
      <c r="E591" s="109"/>
      <c r="F591" s="109"/>
      <c r="G591" s="109"/>
      <c r="H591" s="1"/>
      <c r="I591" s="1"/>
      <c r="J591" s="1"/>
      <c r="K591" s="1"/>
      <c r="L591" s="1"/>
      <c r="M591" s="1"/>
      <c r="N591" s="1"/>
      <c r="O591" s="1"/>
    </row>
    <row r="592" spans="1:15" x14ac:dyDescent="0.25">
      <c r="A592" s="109"/>
      <c r="B592" s="109"/>
      <c r="C592" s="109"/>
      <c r="D592" s="109"/>
      <c r="E592" s="109"/>
      <c r="F592" s="109"/>
      <c r="G592" s="109"/>
      <c r="H592" s="1"/>
      <c r="I592" s="1"/>
      <c r="J592" s="1"/>
      <c r="K592" s="1"/>
      <c r="L592" s="1"/>
      <c r="M592" s="1"/>
      <c r="N592" s="1"/>
      <c r="O592" s="1"/>
    </row>
    <row r="593" spans="1:15" x14ac:dyDescent="0.25">
      <c r="A593" s="109"/>
      <c r="B593" s="109"/>
      <c r="C593" s="109"/>
      <c r="D593" s="109"/>
      <c r="E593" s="109"/>
      <c r="F593" s="109"/>
      <c r="G593" s="109"/>
      <c r="H593" s="1"/>
      <c r="I593" s="1"/>
      <c r="J593" s="1"/>
      <c r="K593" s="1"/>
      <c r="L593" s="1"/>
      <c r="M593" s="1"/>
      <c r="N593" s="1"/>
      <c r="O593" s="1"/>
    </row>
    <row r="594" spans="1:15" x14ac:dyDescent="0.25">
      <c r="A594" s="109"/>
      <c r="B594" s="109"/>
      <c r="C594" s="109"/>
      <c r="D594" s="109"/>
      <c r="E594" s="109"/>
      <c r="F594" s="109"/>
      <c r="G594" s="109"/>
      <c r="H594" s="1"/>
      <c r="I594" s="1"/>
      <c r="J594" s="1"/>
      <c r="K594" s="1"/>
      <c r="L594" s="1"/>
      <c r="M594" s="1"/>
      <c r="N594" s="1"/>
      <c r="O594" s="1"/>
    </row>
    <row r="595" spans="1:15" x14ac:dyDescent="0.25">
      <c r="A595" s="109"/>
      <c r="B595" s="109"/>
      <c r="C595" s="109"/>
      <c r="D595" s="109"/>
      <c r="E595" s="109"/>
      <c r="F595" s="109"/>
      <c r="G595" s="109"/>
      <c r="H595" s="1"/>
      <c r="I595" s="1"/>
      <c r="J595" s="1"/>
      <c r="K595" s="1"/>
      <c r="L595" s="1"/>
      <c r="M595" s="1"/>
      <c r="N595" s="1"/>
      <c r="O595" s="1"/>
    </row>
    <row r="596" spans="1:15" x14ac:dyDescent="0.25">
      <c r="A596" s="109"/>
      <c r="B596" s="109"/>
      <c r="C596" s="109"/>
      <c r="D596" s="109"/>
      <c r="E596" s="109"/>
      <c r="F596" s="109"/>
      <c r="G596" s="109"/>
      <c r="H596" s="1"/>
      <c r="I596" s="1"/>
      <c r="J596" s="1"/>
      <c r="K596" s="1"/>
      <c r="L596" s="1"/>
      <c r="M596" s="1"/>
      <c r="N596" s="1"/>
      <c r="O596" s="1"/>
    </row>
    <row r="597" spans="1:15" x14ac:dyDescent="0.25">
      <c r="A597" s="109"/>
      <c r="B597" s="109"/>
      <c r="C597" s="109"/>
      <c r="D597" s="109"/>
      <c r="E597" s="109"/>
      <c r="F597" s="109"/>
      <c r="G597" s="109"/>
      <c r="H597" s="1"/>
      <c r="I597" s="1"/>
      <c r="J597" s="1"/>
      <c r="K597" s="1"/>
      <c r="L597" s="1"/>
      <c r="M597" s="1"/>
      <c r="N597" s="1"/>
      <c r="O597" s="1"/>
    </row>
    <row r="598" spans="1:15" x14ac:dyDescent="0.25">
      <c r="A598" s="109"/>
      <c r="B598" s="109"/>
      <c r="C598" s="109"/>
      <c r="D598" s="109"/>
      <c r="E598" s="109"/>
      <c r="F598" s="109"/>
      <c r="G598" s="109"/>
      <c r="H598" s="1"/>
      <c r="I598" s="1"/>
      <c r="J598" s="1"/>
      <c r="K598" s="1"/>
      <c r="L598" s="1"/>
      <c r="M598" s="1"/>
      <c r="N598" s="1"/>
      <c r="O598" s="1"/>
    </row>
    <row r="599" spans="1:15" x14ac:dyDescent="0.25">
      <c r="A599" s="109"/>
      <c r="B599" s="109"/>
      <c r="C599" s="109"/>
      <c r="D599" s="109"/>
      <c r="E599" s="109"/>
      <c r="F599" s="109"/>
      <c r="G599" s="109"/>
      <c r="H599" s="1"/>
      <c r="I599" s="1"/>
      <c r="J599" s="1"/>
      <c r="K599" s="1"/>
      <c r="L599" s="1"/>
      <c r="M599" s="1"/>
      <c r="N599" s="1"/>
      <c r="O599" s="1"/>
    </row>
    <row r="600" spans="1:15" x14ac:dyDescent="0.25">
      <c r="A600" s="109"/>
      <c r="B600" s="109"/>
      <c r="C600" s="109"/>
      <c r="D600" s="109"/>
      <c r="E600" s="109"/>
      <c r="F600" s="109"/>
      <c r="G600" s="109"/>
      <c r="H600" s="1"/>
      <c r="I600" s="1"/>
      <c r="J600" s="1"/>
      <c r="K600" s="1"/>
      <c r="L600" s="1"/>
      <c r="M600" s="1"/>
      <c r="N600" s="1"/>
      <c r="O600" s="1"/>
    </row>
    <row r="601" spans="1:15" x14ac:dyDescent="0.25">
      <c r="A601" s="109"/>
      <c r="B601" s="109"/>
      <c r="C601" s="109"/>
      <c r="D601" s="109"/>
      <c r="E601" s="109"/>
      <c r="F601" s="109"/>
      <c r="G601" s="109"/>
      <c r="H601" s="1"/>
      <c r="I601" s="1"/>
      <c r="J601" s="1"/>
      <c r="K601" s="1"/>
      <c r="L601" s="1"/>
      <c r="M601" s="1"/>
      <c r="N601" s="1"/>
      <c r="O601" s="1"/>
    </row>
    <row r="602" spans="1:15" x14ac:dyDescent="0.25">
      <c r="A602" s="109"/>
      <c r="B602" s="109"/>
      <c r="C602" s="109"/>
      <c r="D602" s="109"/>
      <c r="E602" s="109"/>
      <c r="F602" s="109"/>
      <c r="G602" s="109"/>
      <c r="H602" s="1"/>
      <c r="I602" s="1"/>
      <c r="J602" s="1"/>
      <c r="K602" s="1"/>
      <c r="L602" s="1"/>
      <c r="M602" s="1"/>
      <c r="N602" s="1"/>
      <c r="O602" s="1"/>
    </row>
    <row r="603" spans="1:15" x14ac:dyDescent="0.25">
      <c r="A603" s="109"/>
      <c r="B603" s="109"/>
      <c r="C603" s="109"/>
      <c r="D603" s="109"/>
      <c r="E603" s="109"/>
      <c r="F603" s="109"/>
      <c r="G603" s="109"/>
      <c r="H603" s="1"/>
      <c r="I603" s="1"/>
      <c r="J603" s="1"/>
      <c r="K603" s="1"/>
      <c r="L603" s="1"/>
      <c r="M603" s="1"/>
      <c r="N603" s="1"/>
      <c r="O603" s="1"/>
    </row>
    <row r="604" spans="1:15" x14ac:dyDescent="0.25">
      <c r="A604" s="109"/>
      <c r="B604" s="109"/>
      <c r="C604" s="109"/>
      <c r="D604" s="109"/>
      <c r="E604" s="109"/>
      <c r="F604" s="109"/>
      <c r="G604" s="109"/>
      <c r="H604" s="1"/>
      <c r="I604" s="1"/>
      <c r="J604" s="1"/>
      <c r="K604" s="1"/>
      <c r="L604" s="1"/>
      <c r="M604" s="1"/>
      <c r="N604" s="1"/>
      <c r="O604" s="1"/>
    </row>
    <row r="605" spans="1:15" x14ac:dyDescent="0.25">
      <c r="A605" s="109"/>
      <c r="B605" s="109"/>
      <c r="C605" s="109"/>
      <c r="D605" s="109"/>
      <c r="E605" s="109"/>
      <c r="F605" s="109"/>
      <c r="G605" s="109"/>
      <c r="H605" s="1"/>
      <c r="I605" s="1"/>
      <c r="J605" s="1"/>
      <c r="K605" s="1"/>
      <c r="L605" s="1"/>
      <c r="M605" s="1"/>
      <c r="N605" s="1"/>
      <c r="O605" s="1"/>
    </row>
    <row r="606" spans="1:15" x14ac:dyDescent="0.25">
      <c r="A606" s="109"/>
      <c r="B606" s="109"/>
      <c r="C606" s="109"/>
      <c r="D606" s="109"/>
      <c r="E606" s="109"/>
      <c r="F606" s="109"/>
      <c r="G606" s="109"/>
      <c r="H606" s="1"/>
      <c r="I606" s="1"/>
      <c r="J606" s="1"/>
      <c r="K606" s="1"/>
      <c r="L606" s="1"/>
      <c r="M606" s="1"/>
      <c r="N606" s="1"/>
      <c r="O606" s="1"/>
    </row>
    <row r="607" spans="1:15" x14ac:dyDescent="0.25">
      <c r="A607" s="109"/>
      <c r="B607" s="109"/>
      <c r="C607" s="109"/>
      <c r="D607" s="109"/>
      <c r="E607" s="109"/>
      <c r="F607" s="109"/>
      <c r="G607" s="109"/>
      <c r="H607" s="1"/>
      <c r="I607" s="1"/>
      <c r="J607" s="1"/>
      <c r="K607" s="1"/>
      <c r="L607" s="1"/>
      <c r="M607" s="1"/>
      <c r="N607" s="1"/>
      <c r="O607" s="1"/>
    </row>
    <row r="608" spans="1:15" x14ac:dyDescent="0.25">
      <c r="A608" s="109"/>
      <c r="B608" s="109"/>
      <c r="C608" s="109"/>
      <c r="D608" s="109"/>
      <c r="E608" s="109"/>
      <c r="F608" s="109"/>
      <c r="G608" s="109"/>
      <c r="H608" s="1"/>
      <c r="I608" s="1"/>
      <c r="J608" s="1"/>
      <c r="K608" s="1"/>
      <c r="L608" s="1"/>
      <c r="M608" s="1"/>
      <c r="N608" s="1"/>
      <c r="O608" s="1"/>
    </row>
    <row r="609" spans="1:15" x14ac:dyDescent="0.25">
      <c r="A609" s="109"/>
      <c r="B609" s="109"/>
      <c r="C609" s="109"/>
      <c r="D609" s="109"/>
      <c r="E609" s="109"/>
      <c r="F609" s="109"/>
      <c r="G609" s="109"/>
      <c r="H609" s="1"/>
      <c r="I609" s="1"/>
      <c r="J609" s="1"/>
      <c r="K609" s="1"/>
      <c r="L609" s="1"/>
      <c r="M609" s="1"/>
      <c r="N609" s="1"/>
      <c r="O609" s="1"/>
    </row>
    <row r="610" spans="1:15" x14ac:dyDescent="0.25">
      <c r="A610" s="109"/>
      <c r="B610" s="109"/>
      <c r="C610" s="109"/>
      <c r="D610" s="109"/>
      <c r="E610" s="109"/>
      <c r="F610" s="109"/>
      <c r="G610" s="109"/>
      <c r="H610" s="1"/>
      <c r="I610" s="1"/>
      <c r="J610" s="1"/>
      <c r="K610" s="1"/>
      <c r="L610" s="1"/>
      <c r="M610" s="1"/>
      <c r="N610" s="1"/>
      <c r="O610" s="1"/>
    </row>
    <row r="611" spans="1:15" x14ac:dyDescent="0.25">
      <c r="A611" s="26"/>
      <c r="B611" s="59"/>
      <c r="C611" s="26"/>
      <c r="D611" s="26"/>
      <c r="E611" s="26"/>
      <c r="F611" s="26"/>
      <c r="G611" s="26"/>
    </row>
    <row r="612" spans="1:15" x14ac:dyDescent="0.25">
      <c r="A612" s="153">
        <v>16</v>
      </c>
      <c r="B612" s="153"/>
      <c r="C612" s="153"/>
      <c r="D612" s="153"/>
      <c r="E612" s="153"/>
      <c r="F612" s="153"/>
      <c r="G612" s="153"/>
    </row>
    <row r="613" spans="1:15" ht="15.75" x14ac:dyDescent="0.25">
      <c r="A613" s="15" t="s">
        <v>25</v>
      </c>
      <c r="B613" s="59"/>
      <c r="C613" s="26"/>
      <c r="D613" s="26"/>
      <c r="E613" s="26"/>
      <c r="F613" s="26"/>
      <c r="G613" s="26"/>
    </row>
    <row r="614" spans="1:15" ht="15.75" x14ac:dyDescent="0.25">
      <c r="A614" s="15" t="s">
        <v>14</v>
      </c>
      <c r="B614" s="59"/>
      <c r="C614" s="26"/>
      <c r="D614" s="26"/>
      <c r="E614" s="26"/>
      <c r="F614" s="26"/>
      <c r="G614" s="26"/>
    </row>
    <row r="615" spans="1:15" ht="15.75" thickBot="1" x14ac:dyDescent="0.3">
      <c r="A615" s="140" t="s">
        <v>11</v>
      </c>
      <c r="B615" s="140"/>
      <c r="C615" s="140"/>
      <c r="D615" s="140"/>
      <c r="E615" s="140"/>
      <c r="F615" s="140"/>
      <c r="G615" s="140"/>
    </row>
    <row r="616" spans="1:15" ht="15.75" customHeight="1" thickBot="1" x14ac:dyDescent="0.3">
      <c r="A616" s="141" t="s">
        <v>6</v>
      </c>
      <c r="B616" s="141" t="s">
        <v>7</v>
      </c>
      <c r="C616" s="141" t="s">
        <v>0</v>
      </c>
      <c r="D616" s="143" t="s">
        <v>8</v>
      </c>
      <c r="E616" s="144"/>
      <c r="F616" s="145"/>
      <c r="G616" s="146" t="s">
        <v>327</v>
      </c>
    </row>
    <row r="617" spans="1:15" ht="30" thickBot="1" x14ac:dyDescent="0.3">
      <c r="A617" s="142"/>
      <c r="B617" s="142"/>
      <c r="C617" s="142"/>
      <c r="D617" s="27" t="s">
        <v>1</v>
      </c>
      <c r="E617" s="27" t="s">
        <v>2</v>
      </c>
      <c r="F617" s="28" t="s">
        <v>3</v>
      </c>
      <c r="G617" s="147"/>
    </row>
    <row r="618" spans="1:15" ht="29.25" customHeight="1" thickBot="1" x14ac:dyDescent="0.3">
      <c r="A618" s="5" t="s">
        <v>55</v>
      </c>
      <c r="B618" s="22" t="s">
        <v>197</v>
      </c>
      <c r="C618" s="23" t="s">
        <v>20</v>
      </c>
      <c r="D618" s="23">
        <v>5.82</v>
      </c>
      <c r="E618" s="23">
        <v>7.45</v>
      </c>
      <c r="F618" s="23">
        <v>28.55</v>
      </c>
      <c r="G618" s="23">
        <v>197.49</v>
      </c>
    </row>
    <row r="619" spans="1:15" ht="15.75" thickBot="1" x14ac:dyDescent="0.3">
      <c r="A619" s="5" t="s">
        <v>268</v>
      </c>
      <c r="B619" s="22" t="s">
        <v>269</v>
      </c>
      <c r="C619" s="22" t="s">
        <v>98</v>
      </c>
      <c r="D619" s="23">
        <v>4.2</v>
      </c>
      <c r="E619" s="23">
        <v>5.6</v>
      </c>
      <c r="F619" s="23">
        <v>0.4</v>
      </c>
      <c r="G619" s="23">
        <v>69</v>
      </c>
    </row>
    <row r="620" spans="1:15" ht="30.75" thickBot="1" x14ac:dyDescent="0.3">
      <c r="A620" s="5" t="s">
        <v>76</v>
      </c>
      <c r="B620" s="22" t="s">
        <v>195</v>
      </c>
      <c r="C620" s="22" t="s">
        <v>21</v>
      </c>
      <c r="D620" s="23">
        <v>0.03</v>
      </c>
      <c r="E620" s="23">
        <v>0.02</v>
      </c>
      <c r="F620" s="23">
        <v>0.46</v>
      </c>
      <c r="G620" s="23">
        <v>1.55</v>
      </c>
    </row>
    <row r="621" spans="1:15" ht="15.75" thickBot="1" x14ac:dyDescent="0.3">
      <c r="A621" s="137" t="s">
        <v>84</v>
      </c>
      <c r="B621" s="138"/>
      <c r="C621" s="139"/>
      <c r="D621" s="28">
        <f>SUM(D618:D620)</f>
        <v>10.049999999999999</v>
      </c>
      <c r="E621" s="28">
        <f>SUM(E618:E620)</f>
        <v>13.07</v>
      </c>
      <c r="F621" s="28">
        <f>SUM(F618:F620)</f>
        <v>29.41</v>
      </c>
      <c r="G621" s="28">
        <f>SUM(G618:G620)</f>
        <v>268.04000000000002</v>
      </c>
    </row>
    <row r="622" spans="1:15" ht="15.75" thickBot="1" x14ac:dyDescent="0.3">
      <c r="A622" s="140" t="s">
        <v>12</v>
      </c>
      <c r="B622" s="140"/>
      <c r="C622" s="140"/>
      <c r="D622" s="140"/>
      <c r="E622" s="140"/>
      <c r="F622" s="140"/>
      <c r="G622" s="140"/>
    </row>
    <row r="623" spans="1:15" ht="15.75" customHeight="1" thickBot="1" x14ac:dyDescent="0.3">
      <c r="A623" s="141" t="s">
        <v>6</v>
      </c>
      <c r="B623" s="141" t="s">
        <v>7</v>
      </c>
      <c r="C623" s="141" t="s">
        <v>0</v>
      </c>
      <c r="D623" s="143" t="s">
        <v>8</v>
      </c>
      <c r="E623" s="144"/>
      <c r="F623" s="145"/>
      <c r="G623" s="146" t="s">
        <v>327</v>
      </c>
    </row>
    <row r="624" spans="1:15" ht="30" thickBot="1" x14ac:dyDescent="0.3">
      <c r="A624" s="142"/>
      <c r="B624" s="142"/>
      <c r="C624" s="142"/>
      <c r="D624" s="27" t="s">
        <v>1</v>
      </c>
      <c r="E624" s="27" t="s">
        <v>2</v>
      </c>
      <c r="F624" s="28" t="s">
        <v>3</v>
      </c>
      <c r="G624" s="147"/>
    </row>
    <row r="625" spans="1:9" ht="30.75" thickBot="1" x14ac:dyDescent="0.3">
      <c r="A625" s="5" t="s">
        <v>40</v>
      </c>
      <c r="B625" s="22" t="s">
        <v>221</v>
      </c>
      <c r="C625" s="22" t="s">
        <v>80</v>
      </c>
      <c r="D625" s="23">
        <v>2.79</v>
      </c>
      <c r="E625" s="23">
        <v>5.59</v>
      </c>
      <c r="F625" s="23">
        <v>14.21</v>
      </c>
      <c r="G625" s="23">
        <v>111.61</v>
      </c>
    </row>
    <row r="626" spans="1:9" ht="15.75" thickBot="1" x14ac:dyDescent="0.3">
      <c r="A626" s="5" t="s">
        <v>5</v>
      </c>
      <c r="B626" s="22" t="s">
        <v>161</v>
      </c>
      <c r="C626" s="23">
        <v>30</v>
      </c>
      <c r="D626" s="23">
        <v>2.31</v>
      </c>
      <c r="E626" s="23">
        <v>0.42</v>
      </c>
      <c r="F626" s="23">
        <v>15.75</v>
      </c>
      <c r="G626" s="23">
        <v>65.400000000000006</v>
      </c>
    </row>
    <row r="627" spans="1:9" ht="15.75" thickBot="1" x14ac:dyDescent="0.3">
      <c r="A627" s="5" t="s">
        <v>128</v>
      </c>
      <c r="B627" s="22" t="s">
        <v>275</v>
      </c>
      <c r="C627" s="22" t="s">
        <v>88</v>
      </c>
      <c r="D627" s="23">
        <v>14.84</v>
      </c>
      <c r="E627" s="23">
        <v>6.31</v>
      </c>
      <c r="F627" s="23">
        <v>4.5599999999999996</v>
      </c>
      <c r="G627" s="23">
        <v>133.15</v>
      </c>
      <c r="H627" s="1"/>
      <c r="I627" s="1"/>
    </row>
    <row r="628" spans="1:9" ht="15.75" thickBot="1" x14ac:dyDescent="0.3">
      <c r="A628" s="5" t="s">
        <v>70</v>
      </c>
      <c r="B628" s="22" t="s">
        <v>187</v>
      </c>
      <c r="C628" s="22" t="s">
        <v>88</v>
      </c>
      <c r="D628" s="23">
        <v>1.22</v>
      </c>
      <c r="E628" s="23">
        <v>0.06</v>
      </c>
      <c r="F628" s="23">
        <v>11.16</v>
      </c>
      <c r="G628" s="23">
        <v>49.41</v>
      </c>
      <c r="H628" s="1"/>
      <c r="I628" s="1"/>
    </row>
    <row r="629" spans="1:9" ht="15.75" thickBot="1" x14ac:dyDescent="0.3">
      <c r="A629" s="5" t="s">
        <v>288</v>
      </c>
      <c r="B629" s="22" t="s">
        <v>331</v>
      </c>
      <c r="C629" s="22" t="s">
        <v>98</v>
      </c>
      <c r="D629" s="23">
        <v>0.98</v>
      </c>
      <c r="E629" s="23">
        <v>0.04</v>
      </c>
      <c r="F629" s="23">
        <v>3.16</v>
      </c>
      <c r="G629" s="23">
        <v>12.8</v>
      </c>
      <c r="H629" s="1"/>
      <c r="I629" s="1"/>
    </row>
    <row r="630" spans="1:9" ht="15.75" customHeight="1" thickBot="1" x14ac:dyDescent="0.3">
      <c r="A630" s="5" t="s">
        <v>90</v>
      </c>
      <c r="B630" s="22" t="s">
        <v>189</v>
      </c>
      <c r="C630" s="22" t="s">
        <v>79</v>
      </c>
      <c r="D630" s="23">
        <v>0.4</v>
      </c>
      <c r="E630" s="23">
        <v>0.08</v>
      </c>
      <c r="F630" s="23">
        <v>1.64</v>
      </c>
      <c r="G630" s="23">
        <v>6.8</v>
      </c>
      <c r="H630" s="1"/>
      <c r="I630" s="1"/>
    </row>
    <row r="631" spans="1:9" ht="15.75" thickBot="1" x14ac:dyDescent="0.3">
      <c r="A631" s="5" t="s">
        <v>44</v>
      </c>
      <c r="B631" s="22"/>
      <c r="C631" s="22" t="s">
        <v>21</v>
      </c>
      <c r="D631" s="23"/>
      <c r="E631" s="23"/>
      <c r="F631" s="23"/>
      <c r="G631" s="23"/>
    </row>
    <row r="632" spans="1:9" ht="15.75" thickBot="1" x14ac:dyDescent="0.3">
      <c r="A632" s="5" t="s">
        <v>156</v>
      </c>
      <c r="B632" s="22" t="s">
        <v>157</v>
      </c>
      <c r="C632" s="22" t="s">
        <v>34</v>
      </c>
      <c r="D632" s="23">
        <v>0.72</v>
      </c>
      <c r="E632" s="23">
        <v>0.28000000000000003</v>
      </c>
      <c r="F632" s="23">
        <v>13.7</v>
      </c>
      <c r="G632" s="23">
        <v>55</v>
      </c>
    </row>
    <row r="633" spans="1:9" ht="15.75" thickBot="1" x14ac:dyDescent="0.3">
      <c r="A633" s="137" t="s">
        <v>84</v>
      </c>
      <c r="B633" s="138"/>
      <c r="C633" s="139"/>
      <c r="D633" s="28">
        <f>SUM(D625:D632)</f>
        <v>23.259999999999994</v>
      </c>
      <c r="E633" s="28">
        <f>SUM(E625:E632)</f>
        <v>12.78</v>
      </c>
      <c r="F633" s="28">
        <f>SUM(F625:F632)</f>
        <v>64.180000000000007</v>
      </c>
      <c r="G633" s="28">
        <f>SUM(G625:G632)</f>
        <v>434.16999999999996</v>
      </c>
    </row>
    <row r="634" spans="1:9" ht="15.75" thickBot="1" x14ac:dyDescent="0.3">
      <c r="A634" s="140" t="s">
        <v>13</v>
      </c>
      <c r="B634" s="140"/>
      <c r="C634" s="140"/>
      <c r="D634" s="140"/>
      <c r="E634" s="140"/>
      <c r="F634" s="140"/>
      <c r="G634" s="140"/>
    </row>
    <row r="635" spans="1:9" ht="15.75" customHeight="1" thickBot="1" x14ac:dyDescent="0.3">
      <c r="A635" s="141" t="s">
        <v>6</v>
      </c>
      <c r="B635" s="141" t="s">
        <v>7</v>
      </c>
      <c r="C635" s="141" t="s">
        <v>0</v>
      </c>
      <c r="D635" s="143" t="s">
        <v>8</v>
      </c>
      <c r="E635" s="144"/>
      <c r="F635" s="145"/>
      <c r="G635" s="146" t="s">
        <v>327</v>
      </c>
    </row>
    <row r="636" spans="1:9" ht="30" thickBot="1" x14ac:dyDescent="0.3">
      <c r="A636" s="142"/>
      <c r="B636" s="142"/>
      <c r="C636" s="142"/>
      <c r="D636" s="27" t="s">
        <v>1</v>
      </c>
      <c r="E636" s="27" t="s">
        <v>2</v>
      </c>
      <c r="F636" s="28" t="s">
        <v>3</v>
      </c>
      <c r="G636" s="147"/>
    </row>
    <row r="637" spans="1:9" ht="15.75" thickBot="1" x14ac:dyDescent="0.3">
      <c r="A637" s="5" t="s">
        <v>129</v>
      </c>
      <c r="B637" s="22" t="s">
        <v>253</v>
      </c>
      <c r="C637" s="22" t="s">
        <v>34</v>
      </c>
      <c r="D637" s="23">
        <v>8.11</v>
      </c>
      <c r="E637" s="23">
        <v>3.77</v>
      </c>
      <c r="F637" s="23">
        <v>49.91</v>
      </c>
      <c r="G637" s="23">
        <v>233.5</v>
      </c>
    </row>
    <row r="638" spans="1:9" ht="15.75" thickBot="1" x14ac:dyDescent="0.3">
      <c r="A638" s="5" t="s">
        <v>130</v>
      </c>
      <c r="B638" s="22" t="s">
        <v>254</v>
      </c>
      <c r="C638" s="22" t="s">
        <v>98</v>
      </c>
      <c r="D638" s="23">
        <v>0.27</v>
      </c>
      <c r="E638" s="23">
        <v>3.76</v>
      </c>
      <c r="F638" s="23">
        <v>0.97</v>
      </c>
      <c r="G638" s="23">
        <v>38.94</v>
      </c>
    </row>
    <row r="639" spans="1:9" ht="33" customHeight="1" thickBot="1" x14ac:dyDescent="0.3">
      <c r="A639" s="5" t="s">
        <v>37</v>
      </c>
      <c r="B639" s="22" t="s">
        <v>159</v>
      </c>
      <c r="C639" s="23">
        <v>150</v>
      </c>
      <c r="D639" s="24"/>
      <c r="E639" s="24"/>
      <c r="F639" s="23"/>
      <c r="G639" s="23"/>
    </row>
    <row r="640" spans="1:9" ht="15.75" thickBot="1" x14ac:dyDescent="0.3">
      <c r="A640" s="137" t="s">
        <v>84</v>
      </c>
      <c r="B640" s="138"/>
      <c r="C640" s="139"/>
      <c r="D640" s="49">
        <f>SUM(D637:D639)</f>
        <v>8.379999999999999</v>
      </c>
      <c r="E640" s="28">
        <f>SUM(E637:E639)</f>
        <v>7.5299999999999994</v>
      </c>
      <c r="F640" s="28">
        <f>SUM(F637:F639)</f>
        <v>50.879999999999995</v>
      </c>
      <c r="G640" s="28">
        <f>SUM(G637:G639)</f>
        <v>272.44</v>
      </c>
    </row>
    <row r="641" spans="1:15" ht="15.75" thickBot="1" x14ac:dyDescent="0.3">
      <c r="A641" s="148" t="s">
        <v>376</v>
      </c>
      <c r="B641" s="148"/>
      <c r="C641" s="148"/>
      <c r="D641" s="148"/>
      <c r="E641" s="148"/>
      <c r="F641" s="148"/>
      <c r="G641" s="148"/>
    </row>
    <row r="642" spans="1:15" ht="15.75" customHeight="1" thickBot="1" x14ac:dyDescent="0.3">
      <c r="A642" s="141" t="s">
        <v>6</v>
      </c>
      <c r="B642" s="141" t="s">
        <v>7</v>
      </c>
      <c r="C642" s="141" t="s">
        <v>0</v>
      </c>
      <c r="D642" s="143" t="s">
        <v>8</v>
      </c>
      <c r="E642" s="144"/>
      <c r="F642" s="145"/>
      <c r="G642" s="146" t="s">
        <v>327</v>
      </c>
    </row>
    <row r="643" spans="1:15" ht="30" thickBot="1" x14ac:dyDescent="0.3">
      <c r="A643" s="142"/>
      <c r="B643" s="142"/>
      <c r="C643" s="142"/>
      <c r="D643" s="27" t="s">
        <v>1</v>
      </c>
      <c r="E643" s="27" t="s">
        <v>2</v>
      </c>
      <c r="F643" s="28" t="s">
        <v>3</v>
      </c>
      <c r="G643" s="147"/>
    </row>
    <row r="644" spans="1:15" ht="16.5" customHeight="1" thickBot="1" x14ac:dyDescent="0.3">
      <c r="A644" s="5" t="s">
        <v>295</v>
      </c>
      <c r="B644" s="22" t="s">
        <v>310</v>
      </c>
      <c r="C644" s="22" t="s">
        <v>104</v>
      </c>
      <c r="D644" s="23">
        <v>5.88</v>
      </c>
      <c r="E644" s="23">
        <v>4.0599999999999996</v>
      </c>
      <c r="F644" s="23">
        <v>27.64</v>
      </c>
      <c r="G644" s="23">
        <v>155.33000000000001</v>
      </c>
    </row>
    <row r="645" spans="1:15" s="1" customFormat="1" ht="16.5" customHeight="1" thickBot="1" x14ac:dyDescent="0.3">
      <c r="A645" s="5" t="s">
        <v>272</v>
      </c>
      <c r="B645" s="22" t="s">
        <v>192</v>
      </c>
      <c r="C645" s="22" t="s">
        <v>88</v>
      </c>
      <c r="D645" s="23">
        <v>0.6</v>
      </c>
      <c r="E645" s="23">
        <v>0.12</v>
      </c>
      <c r="F645" s="23">
        <v>5.22</v>
      </c>
      <c r="G645" s="23">
        <v>18.600000000000001</v>
      </c>
    </row>
    <row r="646" spans="1:15" ht="30.75" thickBot="1" x14ac:dyDescent="0.3">
      <c r="A646" s="5" t="s">
        <v>37</v>
      </c>
      <c r="B646" s="22" t="s">
        <v>191</v>
      </c>
      <c r="C646" s="23">
        <v>150</v>
      </c>
      <c r="D646" s="23"/>
      <c r="E646" s="23"/>
      <c r="F646" s="23"/>
      <c r="G646" s="23"/>
    </row>
    <row r="647" spans="1:15" ht="15.75" thickBot="1" x14ac:dyDescent="0.3">
      <c r="A647" s="137" t="s">
        <v>84</v>
      </c>
      <c r="B647" s="138"/>
      <c r="C647" s="139"/>
      <c r="D647" s="49">
        <f>SUM(D644:D646)</f>
        <v>6.4799999999999995</v>
      </c>
      <c r="E647" s="28">
        <f>SUM(E644:E646)</f>
        <v>4.18</v>
      </c>
      <c r="F647" s="28">
        <f>SUM(F644:F646)</f>
        <v>32.86</v>
      </c>
      <c r="G647" s="28">
        <f>SUM(G644:G646)</f>
        <v>173.93</v>
      </c>
    </row>
    <row r="648" spans="1:15" s="1" customFormat="1" ht="15.75" thickBot="1" x14ac:dyDescent="0.3">
      <c r="A648" s="149" t="s">
        <v>85</v>
      </c>
      <c r="B648" s="150"/>
      <c r="C648" s="151"/>
      <c r="D648" s="30">
        <f>D647+D640+D633+D621</f>
        <v>48.169999999999987</v>
      </c>
      <c r="E648" s="30">
        <f>E647+E640+E633+E621</f>
        <v>37.56</v>
      </c>
      <c r="F648" s="30">
        <f>F647+F640+F633+F621</f>
        <v>177.33</v>
      </c>
      <c r="G648" s="30">
        <f>G647+G640+G633+G621</f>
        <v>1148.58</v>
      </c>
    </row>
    <row r="649" spans="1:15" s="1" customFormat="1" x14ac:dyDescent="0.25">
      <c r="A649" s="39"/>
      <c r="B649" s="39"/>
      <c r="C649" s="39"/>
      <c r="D649" s="63"/>
      <c r="E649" s="63"/>
      <c r="F649" s="63"/>
      <c r="G649" s="63"/>
    </row>
    <row r="650" spans="1:15" x14ac:dyDescent="0.25">
      <c r="A650" s="136" t="s">
        <v>263</v>
      </c>
      <c r="B650" s="136"/>
      <c r="C650" s="136"/>
      <c r="D650" s="136"/>
      <c r="E650" s="136"/>
      <c r="F650" s="136"/>
      <c r="G650" s="136"/>
      <c r="H650" s="1"/>
      <c r="I650" s="1"/>
      <c r="J650" s="1"/>
      <c r="K650" s="1"/>
      <c r="L650" s="1"/>
      <c r="M650" s="1"/>
      <c r="N650" s="1"/>
      <c r="O650" s="1"/>
    </row>
    <row r="651" spans="1:15" x14ac:dyDescent="0.25">
      <c r="A651" s="153">
        <v>17</v>
      </c>
      <c r="B651" s="153"/>
      <c r="C651" s="153"/>
      <c r="D651" s="153"/>
      <c r="E651" s="153"/>
      <c r="F651" s="153"/>
      <c r="G651" s="153"/>
    </row>
    <row r="652" spans="1:15" ht="15.75" x14ac:dyDescent="0.25">
      <c r="A652" s="15" t="s">
        <v>25</v>
      </c>
      <c r="B652" s="59"/>
      <c r="C652" s="26"/>
      <c r="D652" s="26"/>
      <c r="E652" s="26"/>
      <c r="F652" s="26"/>
      <c r="G652" s="26"/>
    </row>
    <row r="653" spans="1:15" ht="15.75" x14ac:dyDescent="0.25">
      <c r="A653" s="15" t="s">
        <v>16</v>
      </c>
      <c r="B653" s="59"/>
      <c r="C653" s="26"/>
      <c r="D653" s="26"/>
      <c r="E653" s="26"/>
      <c r="F653" s="26"/>
      <c r="G653" s="26"/>
    </row>
    <row r="654" spans="1:15" ht="15.75" thickBot="1" x14ac:dyDescent="0.3">
      <c r="A654" s="140" t="s">
        <v>11</v>
      </c>
      <c r="B654" s="140"/>
      <c r="C654" s="140"/>
      <c r="D654" s="140"/>
      <c r="E654" s="140"/>
      <c r="F654" s="140"/>
      <c r="G654" s="140"/>
    </row>
    <row r="655" spans="1:15" ht="15.75" customHeight="1" thickBot="1" x14ac:dyDescent="0.3">
      <c r="A655" s="141" t="s">
        <v>6</v>
      </c>
      <c r="B655" s="141" t="s">
        <v>7</v>
      </c>
      <c r="C655" s="141" t="s">
        <v>0</v>
      </c>
      <c r="D655" s="143" t="s">
        <v>8</v>
      </c>
      <c r="E655" s="144"/>
      <c r="F655" s="145"/>
      <c r="G655" s="146" t="s">
        <v>327</v>
      </c>
    </row>
    <row r="656" spans="1:15" ht="30" thickBot="1" x14ac:dyDescent="0.3">
      <c r="A656" s="142"/>
      <c r="B656" s="142"/>
      <c r="C656" s="142"/>
      <c r="D656" s="27" t="s">
        <v>1</v>
      </c>
      <c r="E656" s="27" t="s">
        <v>2</v>
      </c>
      <c r="F656" s="28" t="s">
        <v>3</v>
      </c>
      <c r="G656" s="147"/>
    </row>
    <row r="657" spans="1:9" ht="15.75" thickBot="1" x14ac:dyDescent="0.3">
      <c r="A657" s="5" t="s">
        <v>50</v>
      </c>
      <c r="B657" s="22" t="s">
        <v>155</v>
      </c>
      <c r="C657" s="23" t="s">
        <v>20</v>
      </c>
      <c r="D657" s="23">
        <v>4.7</v>
      </c>
      <c r="E657" s="23">
        <v>7.19</v>
      </c>
      <c r="F657" s="23">
        <v>30.59</v>
      </c>
      <c r="G657" s="23">
        <v>204.43</v>
      </c>
    </row>
    <row r="658" spans="1:9" ht="15.75" thickBot="1" x14ac:dyDescent="0.3">
      <c r="A658" s="5" t="s">
        <v>64</v>
      </c>
      <c r="B658" s="22" t="s">
        <v>173</v>
      </c>
      <c r="C658" s="23">
        <v>150</v>
      </c>
      <c r="D658" s="23">
        <v>2.74</v>
      </c>
      <c r="E658" s="23">
        <v>2.21</v>
      </c>
      <c r="F658" s="23">
        <v>8.36</v>
      </c>
      <c r="G658" s="23">
        <v>63.75</v>
      </c>
    </row>
    <row r="659" spans="1:9" ht="15.75" thickBot="1" x14ac:dyDescent="0.3">
      <c r="A659" s="137" t="s">
        <v>84</v>
      </c>
      <c r="B659" s="138"/>
      <c r="C659" s="139"/>
      <c r="D659" s="28">
        <f>SUM(D657:D658)</f>
        <v>7.44</v>
      </c>
      <c r="E659" s="28">
        <f>SUM(E657:E658)</f>
        <v>9.4</v>
      </c>
      <c r="F659" s="28">
        <f>SUM(F657:F658)</f>
        <v>38.950000000000003</v>
      </c>
      <c r="G659" s="28">
        <f>SUM(G657:G658)</f>
        <v>268.18</v>
      </c>
    </row>
    <row r="660" spans="1:9" ht="15.75" thickBot="1" x14ac:dyDescent="0.3">
      <c r="A660" s="140" t="s">
        <v>12</v>
      </c>
      <c r="B660" s="140"/>
      <c r="C660" s="140"/>
      <c r="D660" s="140"/>
      <c r="E660" s="140"/>
      <c r="F660" s="140"/>
      <c r="G660" s="140"/>
    </row>
    <row r="661" spans="1:9" ht="15.75" customHeight="1" thickBot="1" x14ac:dyDescent="0.3">
      <c r="A661" s="141" t="s">
        <v>6</v>
      </c>
      <c r="B661" s="141" t="s">
        <v>7</v>
      </c>
      <c r="C661" s="141" t="s">
        <v>0</v>
      </c>
      <c r="D661" s="143" t="s">
        <v>8</v>
      </c>
      <c r="E661" s="144"/>
      <c r="F661" s="145"/>
      <c r="G661" s="146" t="s">
        <v>327</v>
      </c>
    </row>
    <row r="662" spans="1:9" ht="30" thickBot="1" x14ac:dyDescent="0.3">
      <c r="A662" s="142"/>
      <c r="B662" s="142"/>
      <c r="C662" s="142"/>
      <c r="D662" s="27" t="s">
        <v>1</v>
      </c>
      <c r="E662" s="27" t="s">
        <v>2</v>
      </c>
      <c r="F662" s="28" t="s">
        <v>3</v>
      </c>
      <c r="G662" s="147"/>
    </row>
    <row r="663" spans="1:9" ht="30.75" thickBot="1" x14ac:dyDescent="0.3">
      <c r="A663" s="5" t="s">
        <v>57</v>
      </c>
      <c r="B663" s="22" t="s">
        <v>222</v>
      </c>
      <c r="C663" s="22" t="s">
        <v>80</v>
      </c>
      <c r="D663" s="23">
        <v>1.67</v>
      </c>
      <c r="E663" s="23">
        <v>5.52</v>
      </c>
      <c r="F663" s="23">
        <v>9.6</v>
      </c>
      <c r="G663" s="23">
        <v>90.34</v>
      </c>
    </row>
    <row r="664" spans="1:9" ht="15.75" thickBot="1" x14ac:dyDescent="0.3">
      <c r="A664" s="5" t="s">
        <v>5</v>
      </c>
      <c r="B664" s="22" t="s">
        <v>161</v>
      </c>
      <c r="C664" s="23">
        <v>30</v>
      </c>
      <c r="D664" s="23">
        <v>2.31</v>
      </c>
      <c r="E664" s="23">
        <v>0.42</v>
      </c>
      <c r="F664" s="23">
        <v>15.75</v>
      </c>
      <c r="G664" s="23">
        <v>65.400000000000006</v>
      </c>
    </row>
    <row r="665" spans="1:9" s="1" customFormat="1" ht="15.75" thickBot="1" x14ac:dyDescent="0.3">
      <c r="A665" s="5" t="s">
        <v>276</v>
      </c>
      <c r="B665" s="22" t="s">
        <v>223</v>
      </c>
      <c r="C665" s="22" t="s">
        <v>89</v>
      </c>
      <c r="D665" s="23">
        <v>11.9</v>
      </c>
      <c r="E665" s="23">
        <v>8.74</v>
      </c>
      <c r="F665" s="23">
        <v>9.33</v>
      </c>
      <c r="G665" s="23">
        <v>177.17</v>
      </c>
    </row>
    <row r="666" spans="1:9" ht="15.75" thickBot="1" x14ac:dyDescent="0.3">
      <c r="A666" s="5" t="s">
        <v>110</v>
      </c>
      <c r="B666" s="22" t="s">
        <v>175</v>
      </c>
      <c r="C666" s="22" t="s">
        <v>88</v>
      </c>
      <c r="D666" s="23">
        <v>1.29</v>
      </c>
      <c r="E666" s="23">
        <v>1.96</v>
      </c>
      <c r="F666" s="23">
        <v>9.11</v>
      </c>
      <c r="G666" s="23">
        <v>58.65</v>
      </c>
      <c r="H666" s="1"/>
      <c r="I666" s="1"/>
    </row>
    <row r="667" spans="1:9" ht="45" customHeight="1" thickBot="1" x14ac:dyDescent="0.3">
      <c r="A667" s="5" t="s">
        <v>301</v>
      </c>
      <c r="B667" s="22" t="s">
        <v>302</v>
      </c>
      <c r="C667" s="22" t="s">
        <v>79</v>
      </c>
      <c r="D667" s="23">
        <v>0.46</v>
      </c>
      <c r="E667" s="23">
        <v>1.07</v>
      </c>
      <c r="F667" s="23">
        <v>3.76</v>
      </c>
      <c r="G667" s="23">
        <v>22.51</v>
      </c>
      <c r="H667" s="1"/>
      <c r="I667" s="1"/>
    </row>
    <row r="668" spans="1:9" ht="15.75" thickBot="1" x14ac:dyDescent="0.3">
      <c r="A668" s="5" t="s">
        <v>90</v>
      </c>
      <c r="B668" s="22" t="s">
        <v>189</v>
      </c>
      <c r="C668" s="22" t="s">
        <v>98</v>
      </c>
      <c r="D668" s="23">
        <v>0.2</v>
      </c>
      <c r="E668" s="23">
        <v>0.04</v>
      </c>
      <c r="F668" s="23">
        <v>0.82</v>
      </c>
      <c r="G668" s="23">
        <v>3.4</v>
      </c>
      <c r="H668" s="1"/>
      <c r="I668" s="1"/>
    </row>
    <row r="669" spans="1:9" ht="15.75" thickBot="1" x14ac:dyDescent="0.3">
      <c r="A669" s="5" t="s">
        <v>15</v>
      </c>
      <c r="B669" s="22" t="s">
        <v>190</v>
      </c>
      <c r="C669" s="23">
        <v>150</v>
      </c>
      <c r="D669" s="23">
        <v>0.03</v>
      </c>
      <c r="E669" s="23">
        <v>0.02</v>
      </c>
      <c r="F669" s="23">
        <v>0.46</v>
      </c>
      <c r="G669" s="23">
        <v>1.55</v>
      </c>
    </row>
    <row r="670" spans="1:9" ht="15.75" thickBot="1" x14ac:dyDescent="0.3">
      <c r="A670" s="5" t="s">
        <v>156</v>
      </c>
      <c r="B670" s="22" t="s">
        <v>157</v>
      </c>
      <c r="C670" s="22" t="s">
        <v>97</v>
      </c>
      <c r="D670" s="23">
        <v>0.56999999999999995</v>
      </c>
      <c r="E670" s="23">
        <v>0.22</v>
      </c>
      <c r="F670" s="23">
        <v>10.96</v>
      </c>
      <c r="G670" s="23">
        <v>44</v>
      </c>
    </row>
    <row r="671" spans="1:9" ht="15.75" thickBot="1" x14ac:dyDescent="0.3">
      <c r="A671" s="137" t="s">
        <v>84</v>
      </c>
      <c r="B671" s="138"/>
      <c r="C671" s="139"/>
      <c r="D671" s="28">
        <f>SUM(D663:D670)</f>
        <v>18.430000000000003</v>
      </c>
      <c r="E671" s="28">
        <f>SUM(E663:E670)</f>
        <v>17.989999999999998</v>
      </c>
      <c r="F671" s="28">
        <f>SUM(F663:F670)</f>
        <v>59.79</v>
      </c>
      <c r="G671" s="28">
        <f>SUM(G663:G670)</f>
        <v>463.01999999999992</v>
      </c>
    </row>
    <row r="672" spans="1:9" ht="15.75" thickBot="1" x14ac:dyDescent="0.3">
      <c r="A672" s="140" t="s">
        <v>13</v>
      </c>
      <c r="B672" s="140"/>
      <c r="C672" s="140"/>
      <c r="D672" s="140"/>
      <c r="E672" s="140"/>
      <c r="F672" s="140"/>
      <c r="G672" s="140"/>
    </row>
    <row r="673" spans="1:7" ht="15.75" customHeight="1" thickBot="1" x14ac:dyDescent="0.3">
      <c r="A673" s="141" t="s">
        <v>6</v>
      </c>
      <c r="B673" s="141" t="s">
        <v>7</v>
      </c>
      <c r="C673" s="141" t="s">
        <v>0</v>
      </c>
      <c r="D673" s="143" t="s">
        <v>8</v>
      </c>
      <c r="E673" s="144"/>
      <c r="F673" s="145"/>
      <c r="G673" s="146" t="s">
        <v>327</v>
      </c>
    </row>
    <row r="674" spans="1:7" ht="30" thickBot="1" x14ac:dyDescent="0.3">
      <c r="A674" s="142"/>
      <c r="B674" s="142"/>
      <c r="C674" s="142"/>
      <c r="D674" s="27" t="s">
        <v>1</v>
      </c>
      <c r="E674" s="27" t="s">
        <v>2</v>
      </c>
      <c r="F674" s="28" t="s">
        <v>3</v>
      </c>
      <c r="G674" s="147"/>
    </row>
    <row r="675" spans="1:7" ht="30.75" thickBot="1" x14ac:dyDescent="0.3">
      <c r="A675" s="5" t="s">
        <v>131</v>
      </c>
      <c r="B675" s="22" t="s">
        <v>255</v>
      </c>
      <c r="C675" s="22" t="s">
        <v>34</v>
      </c>
      <c r="D675" s="23">
        <v>12.36</v>
      </c>
      <c r="E675" s="23">
        <v>12.83</v>
      </c>
      <c r="F675" s="23">
        <v>18.82</v>
      </c>
      <c r="G675" s="23">
        <v>238.51</v>
      </c>
    </row>
    <row r="676" spans="1:7" ht="30.75" thickBot="1" x14ac:dyDescent="0.3">
      <c r="A676" s="5" t="s">
        <v>181</v>
      </c>
      <c r="B676" s="22" t="s">
        <v>184</v>
      </c>
      <c r="C676" s="22" t="s">
        <v>98</v>
      </c>
      <c r="D676" s="23">
        <v>0.17</v>
      </c>
      <c r="E676" s="23">
        <v>0.1</v>
      </c>
      <c r="F676" s="23">
        <v>2.75</v>
      </c>
      <c r="G676" s="23">
        <v>10.95</v>
      </c>
    </row>
    <row r="677" spans="1:7" ht="15.75" thickBot="1" x14ac:dyDescent="0.3">
      <c r="A677" s="5" t="s">
        <v>273</v>
      </c>
      <c r="B677" s="22" t="s">
        <v>179</v>
      </c>
      <c r="C677" s="22" t="s">
        <v>142</v>
      </c>
      <c r="D677" s="23">
        <v>0.84</v>
      </c>
      <c r="E677" s="23">
        <v>0.24</v>
      </c>
      <c r="F677" s="23">
        <v>8.1999999999999993</v>
      </c>
      <c r="G677" s="23">
        <v>36.9</v>
      </c>
    </row>
    <row r="678" spans="1:7" ht="33.75" customHeight="1" thickBot="1" x14ac:dyDescent="0.3">
      <c r="A678" s="5" t="s">
        <v>37</v>
      </c>
      <c r="B678" s="22" t="s">
        <v>159</v>
      </c>
      <c r="C678" s="23">
        <v>150</v>
      </c>
      <c r="D678" s="24"/>
      <c r="E678" s="24"/>
      <c r="F678" s="23"/>
      <c r="G678" s="23"/>
    </row>
    <row r="679" spans="1:7" ht="15.75" thickBot="1" x14ac:dyDescent="0.3">
      <c r="A679" s="137" t="s">
        <v>84</v>
      </c>
      <c r="B679" s="138"/>
      <c r="C679" s="139"/>
      <c r="D679" s="49">
        <f>SUM(D675:D678)</f>
        <v>13.37</v>
      </c>
      <c r="E679" s="28">
        <f>SUM(E675:E678)</f>
        <v>13.17</v>
      </c>
      <c r="F679" s="28">
        <f>SUM(F675:F678)</f>
        <v>29.77</v>
      </c>
      <c r="G679" s="28">
        <f>SUM(G675:G678)</f>
        <v>286.35999999999996</v>
      </c>
    </row>
    <row r="680" spans="1:7" x14ac:dyDescent="0.25">
      <c r="A680" s="110"/>
      <c r="B680" s="110"/>
      <c r="C680" s="110"/>
      <c r="D680" s="62"/>
      <c r="E680" s="62"/>
      <c r="F680" s="62"/>
      <c r="G680" s="62"/>
    </row>
    <row r="681" spans="1:7" x14ac:dyDescent="0.25">
      <c r="A681" s="110"/>
      <c r="B681" s="110"/>
      <c r="C681" s="110"/>
      <c r="D681" s="62"/>
      <c r="E681" s="62"/>
      <c r="F681" s="62"/>
      <c r="G681" s="62"/>
    </row>
    <row r="682" spans="1:7" x14ac:dyDescent="0.25">
      <c r="A682" s="110"/>
      <c r="B682" s="110"/>
      <c r="C682" s="110"/>
      <c r="D682" s="62"/>
      <c r="E682" s="62"/>
      <c r="F682" s="62"/>
      <c r="G682" s="62"/>
    </row>
    <row r="683" spans="1:7" x14ac:dyDescent="0.25">
      <c r="A683" s="110"/>
      <c r="B683" s="110"/>
      <c r="C683" s="110"/>
      <c r="D683" s="62"/>
      <c r="E683" s="62"/>
      <c r="F683" s="62"/>
      <c r="G683" s="62"/>
    </row>
    <row r="684" spans="1:7" x14ac:dyDescent="0.25">
      <c r="A684" s="110"/>
      <c r="B684" s="110"/>
      <c r="C684" s="110"/>
      <c r="D684" s="62"/>
      <c r="E684" s="62"/>
      <c r="F684" s="62"/>
      <c r="G684" s="62"/>
    </row>
    <row r="685" spans="1:7" x14ac:dyDescent="0.25">
      <c r="A685" s="110"/>
      <c r="B685" s="110"/>
      <c r="C685" s="110"/>
      <c r="D685" s="62"/>
      <c r="E685" s="62"/>
      <c r="F685" s="62"/>
      <c r="G685" s="62"/>
    </row>
    <row r="686" spans="1:7" x14ac:dyDescent="0.25">
      <c r="A686" s="110"/>
      <c r="B686" s="110"/>
      <c r="C686" s="110"/>
      <c r="D686" s="62"/>
      <c r="E686" s="62"/>
      <c r="F686" s="62"/>
      <c r="G686" s="62"/>
    </row>
    <row r="687" spans="1:7" x14ac:dyDescent="0.25">
      <c r="A687" s="110"/>
      <c r="B687" s="110"/>
      <c r="C687" s="110"/>
      <c r="D687" s="62"/>
      <c r="E687" s="62"/>
      <c r="F687" s="62"/>
      <c r="G687" s="62"/>
    </row>
    <row r="688" spans="1:7" x14ac:dyDescent="0.25">
      <c r="A688" s="110"/>
      <c r="B688" s="110"/>
      <c r="C688" s="110"/>
      <c r="D688" s="62"/>
      <c r="E688" s="62"/>
      <c r="F688" s="62"/>
      <c r="G688" s="62"/>
    </row>
    <row r="689" spans="1:15" x14ac:dyDescent="0.25">
      <c r="A689" s="110"/>
      <c r="B689" s="110"/>
      <c r="C689" s="110"/>
      <c r="D689" s="62"/>
      <c r="E689" s="62"/>
      <c r="F689" s="62"/>
      <c r="G689" s="62"/>
    </row>
    <row r="690" spans="1:15" x14ac:dyDescent="0.25">
      <c r="A690" s="110"/>
      <c r="B690" s="110"/>
      <c r="C690" s="110"/>
      <c r="D690" s="62"/>
      <c r="E690" s="62"/>
      <c r="F690" s="62"/>
      <c r="G690" s="62"/>
    </row>
    <row r="691" spans="1:15" x14ac:dyDescent="0.25">
      <c r="A691" s="152">
        <v>18</v>
      </c>
      <c r="B691" s="152"/>
      <c r="C691" s="152"/>
      <c r="D691" s="152"/>
      <c r="E691" s="152"/>
      <c r="F691" s="152"/>
      <c r="G691" s="152"/>
    </row>
    <row r="692" spans="1:15" x14ac:dyDescent="0.25">
      <c r="A692" s="134"/>
      <c r="B692" s="134"/>
      <c r="C692" s="134"/>
      <c r="D692" s="134"/>
      <c r="E692" s="134"/>
      <c r="F692" s="134"/>
      <c r="G692" s="134"/>
    </row>
    <row r="693" spans="1:15" ht="15.75" thickBot="1" x14ac:dyDescent="0.3">
      <c r="A693" s="148" t="s">
        <v>376</v>
      </c>
      <c r="B693" s="148"/>
      <c r="C693" s="148"/>
      <c r="D693" s="148"/>
      <c r="E693" s="148"/>
      <c r="F693" s="148"/>
      <c r="G693" s="148"/>
    </row>
    <row r="694" spans="1:15" ht="15.75" customHeight="1" thickBot="1" x14ac:dyDescent="0.3">
      <c r="A694" s="141" t="s">
        <v>6</v>
      </c>
      <c r="B694" s="141" t="s">
        <v>7</v>
      </c>
      <c r="C694" s="141" t="s">
        <v>0</v>
      </c>
      <c r="D694" s="143" t="s">
        <v>8</v>
      </c>
      <c r="E694" s="144"/>
      <c r="F694" s="145"/>
      <c r="G694" s="146" t="s">
        <v>327</v>
      </c>
    </row>
    <row r="695" spans="1:15" ht="30" thickBot="1" x14ac:dyDescent="0.3">
      <c r="A695" s="142"/>
      <c r="B695" s="142"/>
      <c r="C695" s="142"/>
      <c r="D695" s="27" t="s">
        <v>1</v>
      </c>
      <c r="E695" s="27" t="s">
        <v>2</v>
      </c>
      <c r="F695" s="28" t="s">
        <v>3</v>
      </c>
      <c r="G695" s="147"/>
    </row>
    <row r="696" spans="1:15" s="1" customFormat="1" ht="15.75" customHeight="1" thickBot="1" x14ac:dyDescent="0.3">
      <c r="A696" s="5" t="s">
        <v>311</v>
      </c>
      <c r="B696" s="22" t="s">
        <v>312</v>
      </c>
      <c r="C696" s="22" t="s">
        <v>34</v>
      </c>
      <c r="D696" s="23">
        <v>4.72</v>
      </c>
      <c r="E696" s="23">
        <v>3.52</v>
      </c>
      <c r="F696" s="23">
        <v>10.6</v>
      </c>
      <c r="G696" s="23">
        <v>84.69</v>
      </c>
    </row>
    <row r="697" spans="1:15" ht="32.25" customHeight="1" thickBot="1" x14ac:dyDescent="0.3">
      <c r="A697" s="5" t="s">
        <v>346</v>
      </c>
      <c r="B697" s="22" t="s">
        <v>254</v>
      </c>
      <c r="C697" s="22" t="s">
        <v>98</v>
      </c>
      <c r="D697" s="23">
        <v>0.27</v>
      </c>
      <c r="E697" s="23">
        <v>3.76</v>
      </c>
      <c r="F697" s="23">
        <v>0.97</v>
      </c>
      <c r="G697" s="23">
        <v>38.94</v>
      </c>
    </row>
    <row r="698" spans="1:15" ht="30.75" thickBot="1" x14ac:dyDescent="0.3">
      <c r="A698" s="5" t="s">
        <v>37</v>
      </c>
      <c r="B698" s="22" t="s">
        <v>191</v>
      </c>
      <c r="C698" s="23">
        <v>150</v>
      </c>
      <c r="D698" s="23"/>
      <c r="E698" s="23"/>
      <c r="F698" s="23"/>
      <c r="G698" s="23"/>
    </row>
    <row r="699" spans="1:15" ht="15.75" thickBot="1" x14ac:dyDescent="0.3">
      <c r="A699" s="137" t="s">
        <v>84</v>
      </c>
      <c r="B699" s="138"/>
      <c r="C699" s="139"/>
      <c r="D699" s="49">
        <f>SUM(D696:D698)</f>
        <v>4.99</v>
      </c>
      <c r="E699" s="28">
        <f>SUM(E696:E698)</f>
        <v>7.2799999999999994</v>
      </c>
      <c r="F699" s="28">
        <f>SUM(F696:F698)</f>
        <v>11.57</v>
      </c>
      <c r="G699" s="28">
        <f>SUM(G696:G698)</f>
        <v>123.63</v>
      </c>
    </row>
    <row r="700" spans="1:15" s="1" customFormat="1" ht="15.75" thickBot="1" x14ac:dyDescent="0.3">
      <c r="A700" s="149" t="s">
        <v>85</v>
      </c>
      <c r="B700" s="150"/>
      <c r="C700" s="151"/>
      <c r="D700" s="30">
        <f>D699+D679+D671+D659</f>
        <v>44.230000000000004</v>
      </c>
      <c r="E700" s="30">
        <f>E699+E679+E671+E659</f>
        <v>47.839999999999996</v>
      </c>
      <c r="F700" s="30">
        <f>F699+F679+F671+F659</f>
        <v>140.07999999999998</v>
      </c>
      <c r="G700" s="30">
        <f>G699+G679+G671+G659</f>
        <v>1141.1899999999998</v>
      </c>
    </row>
    <row r="701" spans="1:15" x14ac:dyDescent="0.25">
      <c r="A701" s="26"/>
      <c r="B701" s="59"/>
      <c r="C701" s="26"/>
      <c r="D701" s="26"/>
      <c r="E701" s="26"/>
      <c r="F701" s="26"/>
      <c r="G701" s="26"/>
    </row>
    <row r="702" spans="1:15" x14ac:dyDescent="0.25">
      <c r="A702" s="136" t="s">
        <v>263</v>
      </c>
      <c r="B702" s="136"/>
      <c r="C702" s="136"/>
      <c r="D702" s="136"/>
      <c r="E702" s="136"/>
      <c r="F702" s="136"/>
      <c r="G702" s="136"/>
      <c r="H702" s="1"/>
      <c r="I702" s="1"/>
      <c r="J702" s="1"/>
      <c r="K702" s="1"/>
      <c r="L702" s="1"/>
      <c r="M702" s="1"/>
      <c r="N702" s="1"/>
      <c r="O702" s="1"/>
    </row>
    <row r="703" spans="1:15" x14ac:dyDescent="0.25">
      <c r="A703" s="109"/>
      <c r="B703" s="109"/>
      <c r="C703" s="109"/>
      <c r="D703" s="109"/>
      <c r="E703" s="109"/>
      <c r="F703" s="109"/>
      <c r="G703" s="109"/>
      <c r="H703" s="1"/>
      <c r="I703" s="1"/>
      <c r="J703" s="1"/>
      <c r="K703" s="1"/>
      <c r="L703" s="1"/>
      <c r="M703" s="1"/>
      <c r="N703" s="1"/>
      <c r="O703" s="1"/>
    </row>
    <row r="704" spans="1:15" x14ac:dyDescent="0.25">
      <c r="A704" s="109"/>
      <c r="B704" s="109"/>
      <c r="C704" s="109"/>
      <c r="D704" s="109"/>
      <c r="E704" s="109"/>
      <c r="F704" s="109"/>
      <c r="G704" s="109"/>
      <c r="H704" s="1"/>
      <c r="I704" s="1"/>
      <c r="J704" s="1"/>
      <c r="K704" s="1"/>
      <c r="L704" s="1"/>
      <c r="M704" s="1"/>
      <c r="N704" s="1"/>
      <c r="O704" s="1"/>
    </row>
    <row r="705" spans="1:15" x14ac:dyDescent="0.25">
      <c r="A705" s="109"/>
      <c r="B705" s="109"/>
      <c r="C705" s="109"/>
      <c r="D705" s="109"/>
      <c r="E705" s="109"/>
      <c r="F705" s="109"/>
      <c r="G705" s="109"/>
      <c r="H705" s="1"/>
      <c r="I705" s="1"/>
      <c r="J705" s="1"/>
      <c r="K705" s="1"/>
      <c r="L705" s="1"/>
      <c r="M705" s="1"/>
      <c r="N705" s="1"/>
      <c r="O705" s="1"/>
    </row>
    <row r="706" spans="1:15" x14ac:dyDescent="0.25">
      <c r="A706" s="109"/>
      <c r="B706" s="109"/>
      <c r="C706" s="109"/>
      <c r="D706" s="109"/>
      <c r="E706" s="109"/>
      <c r="F706" s="109"/>
      <c r="G706" s="109"/>
      <c r="H706" s="1"/>
      <c r="I706" s="1"/>
      <c r="J706" s="1"/>
      <c r="K706" s="1"/>
      <c r="L706" s="1"/>
      <c r="M706" s="1"/>
      <c r="N706" s="1"/>
      <c r="O706" s="1"/>
    </row>
    <row r="707" spans="1:15" x14ac:dyDescent="0.25">
      <c r="A707" s="109"/>
      <c r="B707" s="109"/>
      <c r="C707" s="109"/>
      <c r="D707" s="109"/>
      <c r="E707" s="109"/>
      <c r="F707" s="109"/>
      <c r="G707" s="109"/>
      <c r="H707" s="1"/>
      <c r="I707" s="1"/>
      <c r="J707" s="1"/>
      <c r="K707" s="1"/>
      <c r="L707" s="1"/>
      <c r="M707" s="1"/>
      <c r="N707" s="1"/>
      <c r="O707" s="1"/>
    </row>
    <row r="708" spans="1:15" x14ac:dyDescent="0.25">
      <c r="A708" s="109"/>
      <c r="B708" s="109"/>
      <c r="C708" s="109"/>
      <c r="D708" s="109"/>
      <c r="E708" s="109"/>
      <c r="F708" s="109"/>
      <c r="G708" s="109"/>
      <c r="H708" s="1"/>
      <c r="I708" s="1"/>
      <c r="J708" s="1"/>
      <c r="K708" s="1"/>
      <c r="L708" s="1"/>
      <c r="M708" s="1"/>
      <c r="N708" s="1"/>
      <c r="O708" s="1"/>
    </row>
    <row r="709" spans="1:15" x14ac:dyDescent="0.25">
      <c r="A709" s="109"/>
      <c r="B709" s="109"/>
      <c r="C709" s="109"/>
      <c r="D709" s="109"/>
      <c r="E709" s="109"/>
      <c r="F709" s="109"/>
      <c r="G709" s="109"/>
      <c r="H709" s="1"/>
      <c r="I709" s="1"/>
      <c r="J709" s="1"/>
      <c r="K709" s="1"/>
      <c r="L709" s="1"/>
      <c r="M709" s="1"/>
      <c r="N709" s="1"/>
      <c r="O709" s="1"/>
    </row>
    <row r="710" spans="1:15" x14ac:dyDescent="0.25">
      <c r="A710" s="109"/>
      <c r="B710" s="109"/>
      <c r="C710" s="109"/>
      <c r="D710" s="109"/>
      <c r="E710" s="109"/>
      <c r="F710" s="109"/>
      <c r="G710" s="109"/>
      <c r="H710" s="1"/>
      <c r="I710" s="1"/>
      <c r="J710" s="1"/>
      <c r="K710" s="1"/>
      <c r="L710" s="1"/>
      <c r="M710" s="1"/>
      <c r="N710" s="1"/>
      <c r="O710" s="1"/>
    </row>
    <row r="711" spans="1:15" x14ac:dyDescent="0.25">
      <c r="A711" s="109"/>
      <c r="B711" s="109"/>
      <c r="C711" s="109"/>
      <c r="D711" s="109"/>
      <c r="E711" s="109"/>
      <c r="F711" s="109"/>
      <c r="G711" s="109"/>
      <c r="H711" s="1"/>
      <c r="I711" s="1"/>
      <c r="J711" s="1"/>
      <c r="K711" s="1"/>
      <c r="L711" s="1"/>
      <c r="M711" s="1"/>
      <c r="N711" s="1"/>
      <c r="O711" s="1"/>
    </row>
    <row r="712" spans="1:15" x14ac:dyDescent="0.25">
      <c r="A712" s="109"/>
      <c r="B712" s="109"/>
      <c r="C712" s="109"/>
      <c r="D712" s="109"/>
      <c r="E712" s="109"/>
      <c r="F712" s="109"/>
      <c r="G712" s="109"/>
      <c r="H712" s="1"/>
      <c r="I712" s="1"/>
      <c r="J712" s="1"/>
      <c r="K712" s="1"/>
      <c r="L712" s="1"/>
      <c r="M712" s="1"/>
      <c r="N712" s="1"/>
      <c r="O712" s="1"/>
    </row>
    <row r="713" spans="1:15" x14ac:dyDescent="0.25">
      <c r="A713" s="109"/>
      <c r="B713" s="109"/>
      <c r="C713" s="109"/>
      <c r="D713" s="109"/>
      <c r="E713" s="109"/>
      <c r="F713" s="109"/>
      <c r="G713" s="109"/>
      <c r="H713" s="1"/>
      <c r="I713" s="1"/>
      <c r="J713" s="1"/>
      <c r="K713" s="1"/>
      <c r="L713" s="1"/>
      <c r="M713" s="1"/>
      <c r="N713" s="1"/>
      <c r="O713" s="1"/>
    </row>
    <row r="714" spans="1:15" x14ac:dyDescent="0.25">
      <c r="A714" s="109"/>
      <c r="B714" s="109"/>
      <c r="C714" s="109"/>
      <c r="D714" s="109"/>
      <c r="E714" s="109"/>
      <c r="F714" s="109"/>
      <c r="G714" s="109"/>
      <c r="H714" s="1"/>
      <c r="I714" s="1"/>
      <c r="J714" s="1"/>
      <c r="K714" s="1"/>
      <c r="L714" s="1"/>
      <c r="M714" s="1"/>
      <c r="N714" s="1"/>
      <c r="O714" s="1"/>
    </row>
    <row r="715" spans="1:15" x14ac:dyDescent="0.25">
      <c r="A715" s="109"/>
      <c r="B715" s="109"/>
      <c r="C715" s="109"/>
      <c r="D715" s="109"/>
      <c r="E715" s="109"/>
      <c r="F715" s="109"/>
      <c r="G715" s="109"/>
      <c r="H715" s="1"/>
      <c r="I715" s="1"/>
      <c r="J715" s="1"/>
      <c r="K715" s="1"/>
      <c r="L715" s="1"/>
      <c r="M715" s="1"/>
      <c r="N715" s="1"/>
      <c r="O715" s="1"/>
    </row>
    <row r="716" spans="1:15" x14ac:dyDescent="0.25">
      <c r="A716" s="109"/>
      <c r="B716" s="109"/>
      <c r="C716" s="109"/>
      <c r="D716" s="109"/>
      <c r="E716" s="109"/>
      <c r="F716" s="109"/>
      <c r="G716" s="109"/>
      <c r="H716" s="1"/>
      <c r="I716" s="1"/>
      <c r="J716" s="1"/>
      <c r="K716" s="1"/>
      <c r="L716" s="1"/>
      <c r="M716" s="1"/>
      <c r="N716" s="1"/>
      <c r="O716" s="1"/>
    </row>
    <row r="717" spans="1:15" x14ac:dyDescent="0.25">
      <c r="A717" s="109"/>
      <c r="B717" s="109"/>
      <c r="C717" s="109"/>
      <c r="D717" s="109"/>
      <c r="E717" s="109"/>
      <c r="F717" s="109"/>
      <c r="G717" s="109"/>
      <c r="H717" s="1"/>
      <c r="I717" s="1"/>
      <c r="J717" s="1"/>
      <c r="K717" s="1"/>
      <c r="L717" s="1"/>
      <c r="M717" s="1"/>
      <c r="N717" s="1"/>
      <c r="O717" s="1"/>
    </row>
    <row r="718" spans="1:15" x14ac:dyDescent="0.25">
      <c r="A718" s="109"/>
      <c r="B718" s="109"/>
      <c r="C718" s="109"/>
      <c r="D718" s="109"/>
      <c r="E718" s="109"/>
      <c r="F718" s="109"/>
      <c r="G718" s="109"/>
      <c r="H718" s="1"/>
      <c r="I718" s="1"/>
      <c r="J718" s="1"/>
      <c r="K718" s="1"/>
      <c r="L718" s="1"/>
      <c r="M718" s="1"/>
      <c r="N718" s="1"/>
      <c r="O718" s="1"/>
    </row>
    <row r="719" spans="1:15" x14ac:dyDescent="0.25">
      <c r="A719" s="109"/>
      <c r="B719" s="109"/>
      <c r="C719" s="109"/>
      <c r="D719" s="109"/>
      <c r="E719" s="109"/>
      <c r="F719" s="109"/>
      <c r="G719" s="109"/>
      <c r="H719" s="1"/>
      <c r="I719" s="1"/>
      <c r="J719" s="1"/>
      <c r="K719" s="1"/>
      <c r="L719" s="1"/>
      <c r="M719" s="1"/>
      <c r="N719" s="1"/>
      <c r="O719" s="1"/>
    </row>
    <row r="720" spans="1:15" x14ac:dyDescent="0.25">
      <c r="A720" s="109"/>
      <c r="B720" s="109"/>
      <c r="C720" s="109"/>
      <c r="D720" s="109"/>
      <c r="E720" s="109"/>
      <c r="F720" s="109"/>
      <c r="G720" s="109"/>
      <c r="H720" s="1"/>
      <c r="I720" s="1"/>
      <c r="J720" s="1"/>
      <c r="K720" s="1"/>
      <c r="L720" s="1"/>
      <c r="M720" s="1"/>
      <c r="N720" s="1"/>
      <c r="O720" s="1"/>
    </row>
    <row r="721" spans="1:15" x14ac:dyDescent="0.25">
      <c r="A721" s="109"/>
      <c r="B721" s="109"/>
      <c r="C721" s="109"/>
      <c r="D721" s="109"/>
      <c r="E721" s="109"/>
      <c r="F721" s="109"/>
      <c r="G721" s="109"/>
      <c r="H721" s="1"/>
      <c r="I721" s="1"/>
      <c r="J721" s="1"/>
      <c r="K721" s="1"/>
      <c r="L721" s="1"/>
      <c r="M721" s="1"/>
      <c r="N721" s="1"/>
      <c r="O721" s="1"/>
    </row>
    <row r="722" spans="1:15" x14ac:dyDescent="0.25">
      <c r="A722" s="109"/>
      <c r="B722" s="109"/>
      <c r="C722" s="109"/>
      <c r="D722" s="109"/>
      <c r="E722" s="109"/>
      <c r="F722" s="109"/>
      <c r="G722" s="109"/>
      <c r="H722" s="1"/>
      <c r="I722" s="1"/>
      <c r="J722" s="1"/>
      <c r="K722" s="1"/>
      <c r="L722" s="1"/>
      <c r="M722" s="1"/>
      <c r="N722" s="1"/>
      <c r="O722" s="1"/>
    </row>
    <row r="723" spans="1:15" x14ac:dyDescent="0.25">
      <c r="A723" s="109"/>
      <c r="B723" s="109"/>
      <c r="C723" s="109"/>
      <c r="D723" s="109"/>
      <c r="E723" s="109"/>
      <c r="F723" s="109"/>
      <c r="G723" s="109"/>
      <c r="H723" s="1"/>
      <c r="I723" s="1"/>
      <c r="J723" s="1"/>
      <c r="K723" s="1"/>
      <c r="L723" s="1"/>
      <c r="M723" s="1"/>
      <c r="N723" s="1"/>
      <c r="O723" s="1"/>
    </row>
    <row r="724" spans="1:15" x14ac:dyDescent="0.25">
      <c r="A724" s="109"/>
      <c r="B724" s="109"/>
      <c r="C724" s="109"/>
      <c r="D724" s="109"/>
      <c r="E724" s="109"/>
      <c r="F724" s="109"/>
      <c r="G724" s="109"/>
      <c r="H724" s="1"/>
      <c r="I724" s="1"/>
      <c r="J724" s="1"/>
      <c r="K724" s="1"/>
      <c r="L724" s="1"/>
      <c r="M724" s="1"/>
      <c r="N724" s="1"/>
      <c r="O724" s="1"/>
    </row>
    <row r="725" spans="1:15" x14ac:dyDescent="0.25">
      <c r="A725" s="109"/>
      <c r="B725" s="109"/>
      <c r="C725" s="109"/>
      <c r="D725" s="109"/>
      <c r="E725" s="109"/>
      <c r="F725" s="109"/>
      <c r="G725" s="109"/>
      <c r="H725" s="1"/>
      <c r="I725" s="1"/>
      <c r="J725" s="1"/>
      <c r="K725" s="1"/>
      <c r="L725" s="1"/>
      <c r="M725" s="1"/>
      <c r="N725" s="1"/>
      <c r="O725" s="1"/>
    </row>
    <row r="726" spans="1:15" x14ac:dyDescent="0.25">
      <c r="A726" s="109"/>
      <c r="B726" s="109"/>
      <c r="C726" s="109"/>
      <c r="D726" s="109"/>
      <c r="E726" s="109"/>
      <c r="F726" s="109"/>
      <c r="G726" s="109"/>
      <c r="H726" s="1"/>
      <c r="I726" s="1"/>
      <c r="J726" s="1"/>
      <c r="K726" s="1"/>
      <c r="L726" s="1"/>
      <c r="M726" s="1"/>
      <c r="N726" s="1"/>
      <c r="O726" s="1"/>
    </row>
    <row r="727" spans="1:15" x14ac:dyDescent="0.25">
      <c r="A727" s="109"/>
      <c r="B727" s="109"/>
      <c r="C727" s="109"/>
      <c r="D727" s="109"/>
      <c r="E727" s="109"/>
      <c r="F727" s="109"/>
      <c r="G727" s="109"/>
      <c r="H727" s="1"/>
      <c r="I727" s="1"/>
      <c r="J727" s="1"/>
      <c r="K727" s="1"/>
      <c r="L727" s="1"/>
      <c r="M727" s="1"/>
      <c r="N727" s="1"/>
      <c r="O727" s="1"/>
    </row>
    <row r="728" spans="1:15" x14ac:dyDescent="0.25">
      <c r="A728" s="109"/>
      <c r="B728" s="109"/>
      <c r="C728" s="109"/>
      <c r="D728" s="109"/>
      <c r="E728" s="109"/>
      <c r="F728" s="109"/>
      <c r="G728" s="109"/>
      <c r="H728" s="1"/>
      <c r="I728" s="1"/>
      <c r="J728" s="1"/>
      <c r="K728" s="1"/>
      <c r="L728" s="1"/>
      <c r="M728" s="1"/>
      <c r="N728" s="1"/>
      <c r="O728" s="1"/>
    </row>
    <row r="729" spans="1:15" x14ac:dyDescent="0.25">
      <c r="A729" s="109"/>
      <c r="B729" s="109"/>
      <c r="C729" s="109"/>
      <c r="D729" s="109"/>
      <c r="E729" s="109"/>
      <c r="F729" s="109"/>
      <c r="G729" s="109"/>
      <c r="H729" s="1"/>
      <c r="I729" s="1"/>
      <c r="J729" s="1"/>
      <c r="K729" s="1"/>
      <c r="L729" s="1"/>
      <c r="M729" s="1"/>
      <c r="N729" s="1"/>
      <c r="O729" s="1"/>
    </row>
    <row r="730" spans="1:15" x14ac:dyDescent="0.25">
      <c r="A730" s="109"/>
      <c r="B730" s="109"/>
      <c r="C730" s="109"/>
      <c r="D730" s="109"/>
      <c r="E730" s="109"/>
      <c r="F730" s="109"/>
      <c r="G730" s="109"/>
      <c r="H730" s="1"/>
      <c r="I730" s="1"/>
      <c r="J730" s="1"/>
      <c r="K730" s="1"/>
      <c r="L730" s="1"/>
      <c r="M730" s="1"/>
      <c r="N730" s="1"/>
      <c r="O730" s="1"/>
    </row>
    <row r="731" spans="1:15" x14ac:dyDescent="0.25">
      <c r="A731" s="109"/>
      <c r="B731" s="109"/>
      <c r="C731" s="109"/>
      <c r="D731" s="109"/>
      <c r="E731" s="109"/>
      <c r="F731" s="109"/>
      <c r="G731" s="109"/>
      <c r="H731" s="1"/>
      <c r="I731" s="1"/>
      <c r="J731" s="1"/>
      <c r="K731" s="1"/>
      <c r="L731" s="1"/>
      <c r="M731" s="1"/>
      <c r="N731" s="1"/>
      <c r="O731" s="1"/>
    </row>
    <row r="732" spans="1:15" x14ac:dyDescent="0.25">
      <c r="A732" s="109"/>
      <c r="B732" s="109"/>
      <c r="C732" s="109"/>
      <c r="D732" s="109"/>
      <c r="E732" s="109"/>
      <c r="F732" s="109"/>
      <c r="G732" s="109"/>
      <c r="H732" s="1"/>
      <c r="I732" s="1"/>
      <c r="J732" s="1"/>
      <c r="K732" s="1"/>
      <c r="L732" s="1"/>
      <c r="M732" s="1"/>
      <c r="N732" s="1"/>
      <c r="O732" s="1"/>
    </row>
    <row r="733" spans="1:15" x14ac:dyDescent="0.25">
      <c r="A733" s="109"/>
      <c r="B733" s="109"/>
      <c r="C733" s="109"/>
      <c r="D733" s="109"/>
      <c r="E733" s="109"/>
      <c r="F733" s="109"/>
      <c r="G733" s="109"/>
      <c r="H733" s="1"/>
      <c r="I733" s="1"/>
      <c r="J733" s="1"/>
      <c r="K733" s="1"/>
      <c r="L733" s="1"/>
      <c r="M733" s="1"/>
      <c r="N733" s="1"/>
      <c r="O733" s="1"/>
    </row>
    <row r="734" spans="1:15" x14ac:dyDescent="0.25">
      <c r="A734" s="109"/>
      <c r="B734" s="109"/>
      <c r="C734" s="109"/>
      <c r="D734" s="109"/>
      <c r="E734" s="109"/>
      <c r="F734" s="109"/>
      <c r="G734" s="109"/>
      <c r="H734" s="1"/>
      <c r="I734" s="1"/>
      <c r="J734" s="1"/>
      <c r="K734" s="1"/>
      <c r="L734" s="1"/>
      <c r="M734" s="1"/>
      <c r="N734" s="1"/>
      <c r="O734" s="1"/>
    </row>
    <row r="735" spans="1:15" x14ac:dyDescent="0.25">
      <c r="A735" s="109"/>
      <c r="B735" s="109"/>
      <c r="C735" s="109"/>
      <c r="D735" s="109"/>
      <c r="E735" s="109"/>
      <c r="F735" s="109"/>
      <c r="G735" s="109"/>
      <c r="H735" s="1"/>
      <c r="I735" s="1"/>
      <c r="J735" s="1"/>
      <c r="K735" s="1"/>
      <c r="L735" s="1"/>
      <c r="M735" s="1"/>
      <c r="N735" s="1"/>
      <c r="O735" s="1"/>
    </row>
    <row r="736" spans="1:15" x14ac:dyDescent="0.25">
      <c r="A736" s="109"/>
      <c r="B736" s="109"/>
      <c r="C736" s="109"/>
      <c r="D736" s="109"/>
      <c r="E736" s="109"/>
      <c r="F736" s="109"/>
      <c r="G736" s="109"/>
      <c r="H736" s="1"/>
      <c r="I736" s="1"/>
      <c r="J736" s="1"/>
      <c r="K736" s="1"/>
      <c r="L736" s="1"/>
      <c r="M736" s="1"/>
      <c r="N736" s="1"/>
      <c r="O736" s="1"/>
    </row>
    <row r="737" spans="1:15" x14ac:dyDescent="0.25">
      <c r="A737" s="109"/>
      <c r="B737" s="109"/>
      <c r="C737" s="109"/>
      <c r="D737" s="109"/>
      <c r="E737" s="109"/>
      <c r="F737" s="109"/>
      <c r="G737" s="109"/>
      <c r="H737" s="1"/>
      <c r="I737" s="1"/>
      <c r="J737" s="1"/>
      <c r="K737" s="1"/>
      <c r="L737" s="1"/>
      <c r="M737" s="1"/>
      <c r="N737" s="1"/>
      <c r="O737" s="1"/>
    </row>
    <row r="738" spans="1:15" x14ac:dyDescent="0.25">
      <c r="A738" s="153">
        <v>19</v>
      </c>
      <c r="B738" s="153"/>
      <c r="C738" s="153"/>
      <c r="D738" s="153"/>
      <c r="E738" s="153"/>
      <c r="F738" s="153"/>
      <c r="G738" s="153"/>
    </row>
    <row r="739" spans="1:15" ht="15.75" x14ac:dyDescent="0.25">
      <c r="A739" s="15" t="s">
        <v>25</v>
      </c>
      <c r="B739" s="59"/>
      <c r="C739" s="26"/>
      <c r="D739" s="26"/>
      <c r="E739" s="26"/>
      <c r="F739" s="26"/>
      <c r="G739" s="26"/>
    </row>
    <row r="740" spans="1:15" ht="15.75" x14ac:dyDescent="0.25">
      <c r="A740" s="15" t="s">
        <v>17</v>
      </c>
      <c r="B740" s="59"/>
      <c r="C740" s="26"/>
      <c r="D740" s="26"/>
      <c r="E740" s="26"/>
      <c r="F740" s="26"/>
      <c r="G740" s="26"/>
    </row>
    <row r="741" spans="1:15" ht="15.75" thickBot="1" x14ac:dyDescent="0.3">
      <c r="A741" s="140" t="s">
        <v>11</v>
      </c>
      <c r="B741" s="140"/>
      <c r="C741" s="140"/>
      <c r="D741" s="140"/>
      <c r="E741" s="140"/>
      <c r="F741" s="140"/>
      <c r="G741" s="140"/>
    </row>
    <row r="742" spans="1:15" ht="15.75" customHeight="1" thickBot="1" x14ac:dyDescent="0.3">
      <c r="A742" s="141" t="s">
        <v>6</v>
      </c>
      <c r="B742" s="141" t="s">
        <v>7</v>
      </c>
      <c r="C742" s="141" t="s">
        <v>0</v>
      </c>
      <c r="D742" s="143" t="s">
        <v>8</v>
      </c>
      <c r="E742" s="144"/>
      <c r="F742" s="145"/>
      <c r="G742" s="146" t="s">
        <v>327</v>
      </c>
    </row>
    <row r="743" spans="1:15" ht="30" thickBot="1" x14ac:dyDescent="0.3">
      <c r="A743" s="142"/>
      <c r="B743" s="142"/>
      <c r="C743" s="142"/>
      <c r="D743" s="27" t="s">
        <v>1</v>
      </c>
      <c r="E743" s="27" t="s">
        <v>2</v>
      </c>
      <c r="F743" s="28" t="s">
        <v>3</v>
      </c>
      <c r="G743" s="147"/>
    </row>
    <row r="744" spans="1:15" ht="16.5" customHeight="1" thickBot="1" x14ac:dyDescent="0.3">
      <c r="A744" s="5" t="s">
        <v>343</v>
      </c>
      <c r="B744" s="22" t="s">
        <v>344</v>
      </c>
      <c r="C744" s="23">
        <v>60</v>
      </c>
      <c r="D744" s="23">
        <v>7.38</v>
      </c>
      <c r="E744" s="23">
        <v>7.02</v>
      </c>
      <c r="F744" s="23">
        <v>0.42</v>
      </c>
      <c r="G744" s="23">
        <v>94.2</v>
      </c>
    </row>
    <row r="745" spans="1:15" ht="18" customHeight="1" thickBot="1" x14ac:dyDescent="0.3">
      <c r="A745" s="5" t="s">
        <v>288</v>
      </c>
      <c r="B745" s="22" t="s">
        <v>331</v>
      </c>
      <c r="C745" s="23">
        <v>15</v>
      </c>
      <c r="D745" s="23">
        <v>0.73</v>
      </c>
      <c r="E745" s="23">
        <v>0.03</v>
      </c>
      <c r="F745" s="23">
        <v>2.37</v>
      </c>
      <c r="G745" s="23">
        <v>9.6</v>
      </c>
    </row>
    <row r="746" spans="1:15" ht="17.25" customHeight="1" thickBot="1" x14ac:dyDescent="0.3">
      <c r="A746" s="5" t="s">
        <v>90</v>
      </c>
      <c r="B746" s="22" t="s">
        <v>189</v>
      </c>
      <c r="C746" s="23">
        <v>20</v>
      </c>
      <c r="D746" s="23">
        <v>0.2</v>
      </c>
      <c r="E746" s="23">
        <v>0.04</v>
      </c>
      <c r="F746" s="23">
        <v>0.82</v>
      </c>
      <c r="G746" s="23">
        <v>3.4</v>
      </c>
    </row>
    <row r="747" spans="1:15" ht="15.75" thickBot="1" x14ac:dyDescent="0.3">
      <c r="A747" s="5" t="s">
        <v>151</v>
      </c>
      <c r="B747" s="22" t="s">
        <v>170</v>
      </c>
      <c r="C747" s="22" t="s">
        <v>78</v>
      </c>
      <c r="D747" s="23">
        <v>1.63</v>
      </c>
      <c r="E747" s="23">
        <v>5.19</v>
      </c>
      <c r="F747" s="23">
        <v>16.309999999999999</v>
      </c>
      <c r="G747" s="23">
        <v>113.94</v>
      </c>
    </row>
    <row r="748" spans="1:15" ht="30.75" thickBot="1" x14ac:dyDescent="0.3">
      <c r="A748" s="5" t="s">
        <v>270</v>
      </c>
      <c r="B748" s="22" t="s">
        <v>191</v>
      </c>
      <c r="C748" s="22" t="s">
        <v>21</v>
      </c>
      <c r="D748" s="23"/>
      <c r="E748" s="23"/>
      <c r="F748" s="23"/>
      <c r="G748" s="23"/>
    </row>
    <row r="749" spans="1:15" ht="15.75" thickBot="1" x14ac:dyDescent="0.3">
      <c r="A749" s="5" t="s">
        <v>156</v>
      </c>
      <c r="B749" s="22" t="s">
        <v>157</v>
      </c>
      <c r="C749" s="22" t="s">
        <v>34</v>
      </c>
      <c r="D749" s="23">
        <v>0.72</v>
      </c>
      <c r="E749" s="23">
        <v>0.28000000000000003</v>
      </c>
      <c r="F749" s="23">
        <v>13.7</v>
      </c>
      <c r="G749" s="23">
        <v>55</v>
      </c>
    </row>
    <row r="750" spans="1:15" ht="15.75" thickBot="1" x14ac:dyDescent="0.3">
      <c r="A750" s="137" t="s">
        <v>84</v>
      </c>
      <c r="B750" s="138"/>
      <c r="C750" s="139"/>
      <c r="D750" s="28">
        <f>SUM(D744:D749)</f>
        <v>10.659999999999998</v>
      </c>
      <c r="E750" s="28">
        <f>SUM(E744:E749)</f>
        <v>12.56</v>
      </c>
      <c r="F750" s="28">
        <f>SUM(F744:F749)</f>
        <v>33.619999999999997</v>
      </c>
      <c r="G750" s="28">
        <f>SUM(G744:G749)</f>
        <v>276.14</v>
      </c>
    </row>
    <row r="751" spans="1:15" ht="15.75" thickBot="1" x14ac:dyDescent="0.3">
      <c r="A751" s="140" t="s">
        <v>12</v>
      </c>
      <c r="B751" s="140"/>
      <c r="C751" s="140"/>
      <c r="D751" s="140"/>
      <c r="E751" s="140"/>
      <c r="F751" s="140"/>
      <c r="G751" s="140"/>
    </row>
    <row r="752" spans="1:15" ht="15.75" customHeight="1" thickBot="1" x14ac:dyDescent="0.3">
      <c r="A752" s="141" t="s">
        <v>6</v>
      </c>
      <c r="B752" s="141" t="s">
        <v>7</v>
      </c>
      <c r="C752" s="141" t="s">
        <v>0</v>
      </c>
      <c r="D752" s="143" t="s">
        <v>8</v>
      </c>
      <c r="E752" s="144"/>
      <c r="F752" s="145"/>
      <c r="G752" s="146" t="s">
        <v>327</v>
      </c>
    </row>
    <row r="753" spans="1:9" ht="30" thickBot="1" x14ac:dyDescent="0.3">
      <c r="A753" s="142"/>
      <c r="B753" s="142"/>
      <c r="C753" s="142"/>
      <c r="D753" s="27" t="s">
        <v>1</v>
      </c>
      <c r="E753" s="27" t="s">
        <v>2</v>
      </c>
      <c r="F753" s="28" t="s">
        <v>3</v>
      </c>
      <c r="G753" s="147"/>
    </row>
    <row r="754" spans="1:9" ht="45.75" thickBot="1" x14ac:dyDescent="0.3">
      <c r="A754" s="5" t="s">
        <v>43</v>
      </c>
      <c r="B754" s="22" t="s">
        <v>174</v>
      </c>
      <c r="C754" s="22" t="s">
        <v>80</v>
      </c>
      <c r="D754" s="23">
        <v>2.41</v>
      </c>
      <c r="E754" s="23">
        <v>5.6</v>
      </c>
      <c r="F754" s="23">
        <v>16.079999999999998</v>
      </c>
      <c r="G754" s="23">
        <v>120.76</v>
      </c>
    </row>
    <row r="755" spans="1:9" ht="15.75" thickBot="1" x14ac:dyDescent="0.3">
      <c r="A755" s="5" t="s">
        <v>5</v>
      </c>
      <c r="B755" s="22" t="s">
        <v>161</v>
      </c>
      <c r="C755" s="23">
        <v>30</v>
      </c>
      <c r="D755" s="23">
        <v>2.31</v>
      </c>
      <c r="E755" s="23">
        <v>0.42</v>
      </c>
      <c r="F755" s="23">
        <v>15.75</v>
      </c>
      <c r="G755" s="23">
        <v>65.400000000000006</v>
      </c>
    </row>
    <row r="756" spans="1:9" ht="45.75" thickBot="1" x14ac:dyDescent="0.3">
      <c r="A756" s="5" t="s">
        <v>72</v>
      </c>
      <c r="B756" s="22" t="s">
        <v>225</v>
      </c>
      <c r="C756" s="22" t="s">
        <v>88</v>
      </c>
      <c r="D756" s="23">
        <v>13.78</v>
      </c>
      <c r="E756" s="23">
        <v>5.46</v>
      </c>
      <c r="F756" s="23">
        <v>7.75</v>
      </c>
      <c r="G756" s="23">
        <v>188.74</v>
      </c>
      <c r="H756" s="1"/>
      <c r="I756" s="1"/>
    </row>
    <row r="757" spans="1:9" ht="15.75" thickBot="1" x14ac:dyDescent="0.3">
      <c r="A757" s="5" t="s">
        <v>70</v>
      </c>
      <c r="B757" s="22" t="s">
        <v>187</v>
      </c>
      <c r="C757" s="22" t="s">
        <v>88</v>
      </c>
      <c r="D757" s="23">
        <v>1.22</v>
      </c>
      <c r="E757" s="23">
        <v>0.06</v>
      </c>
      <c r="F757" s="23">
        <v>11.16</v>
      </c>
      <c r="G757" s="23">
        <v>49.41</v>
      </c>
      <c r="H757" s="1"/>
      <c r="I757" s="1"/>
    </row>
    <row r="758" spans="1:9" ht="15.75" customHeight="1" thickBot="1" x14ac:dyDescent="0.3">
      <c r="A758" s="5" t="s">
        <v>132</v>
      </c>
      <c r="B758" s="22" t="s">
        <v>256</v>
      </c>
      <c r="C758" s="22" t="s">
        <v>79</v>
      </c>
      <c r="D758" s="23">
        <v>0.87</v>
      </c>
      <c r="E758" s="23">
        <v>3.11</v>
      </c>
      <c r="F758" s="23">
        <v>5.85</v>
      </c>
      <c r="G758" s="23">
        <v>51.07</v>
      </c>
      <c r="H758" s="1"/>
      <c r="I758" s="1"/>
    </row>
    <row r="759" spans="1:9" ht="15.75" thickBot="1" x14ac:dyDescent="0.3">
      <c r="A759" s="5" t="s">
        <v>44</v>
      </c>
      <c r="B759" s="22"/>
      <c r="C759" s="23">
        <v>150</v>
      </c>
      <c r="D759" s="23"/>
      <c r="E759" s="23"/>
      <c r="F759" s="23"/>
      <c r="G759" s="23"/>
    </row>
    <row r="760" spans="1:9" ht="15.75" thickBot="1" x14ac:dyDescent="0.3">
      <c r="A760" s="137" t="s">
        <v>84</v>
      </c>
      <c r="B760" s="138"/>
      <c r="C760" s="139"/>
      <c r="D760" s="28">
        <f>SUM(D754:D759)</f>
        <v>20.59</v>
      </c>
      <c r="E760" s="28">
        <f>SUM(E754:E759)</f>
        <v>14.65</v>
      </c>
      <c r="F760" s="28">
        <f>SUM(F754:F759)</f>
        <v>56.589999999999996</v>
      </c>
      <c r="G760" s="28">
        <f>SUM(G754:G759)</f>
        <v>475.38000000000005</v>
      </c>
    </row>
    <row r="761" spans="1:9" ht="15.75" thickBot="1" x14ac:dyDescent="0.3">
      <c r="A761" s="140" t="s">
        <v>13</v>
      </c>
      <c r="B761" s="140"/>
      <c r="C761" s="140"/>
      <c r="D761" s="140"/>
      <c r="E761" s="140"/>
      <c r="F761" s="140"/>
      <c r="G761" s="140"/>
    </row>
    <row r="762" spans="1:9" ht="15.75" customHeight="1" thickBot="1" x14ac:dyDescent="0.3">
      <c r="A762" s="141" t="s">
        <v>6</v>
      </c>
      <c r="B762" s="141" t="s">
        <v>7</v>
      </c>
      <c r="C762" s="141" t="s">
        <v>0</v>
      </c>
      <c r="D762" s="143" t="s">
        <v>8</v>
      </c>
      <c r="E762" s="144"/>
      <c r="F762" s="145"/>
      <c r="G762" s="146" t="s">
        <v>327</v>
      </c>
    </row>
    <row r="763" spans="1:9" ht="30" thickBot="1" x14ac:dyDescent="0.3">
      <c r="A763" s="142"/>
      <c r="B763" s="142"/>
      <c r="C763" s="142"/>
      <c r="D763" s="27" t="s">
        <v>1</v>
      </c>
      <c r="E763" s="27" t="s">
        <v>2</v>
      </c>
      <c r="F763" s="28" t="s">
        <v>3</v>
      </c>
      <c r="G763" s="147"/>
    </row>
    <row r="764" spans="1:9" ht="15.75" thickBot="1" x14ac:dyDescent="0.3">
      <c r="A764" s="5" t="s">
        <v>296</v>
      </c>
      <c r="B764" s="22" t="s">
        <v>297</v>
      </c>
      <c r="C764" s="22" t="s">
        <v>34</v>
      </c>
      <c r="D764" s="23">
        <v>7.02</v>
      </c>
      <c r="E764" s="23">
        <v>9.6199999999999992</v>
      </c>
      <c r="F764" s="23">
        <v>38.31</v>
      </c>
      <c r="G764" s="23">
        <v>258.76</v>
      </c>
    </row>
    <row r="765" spans="1:9" ht="15.75" thickBot="1" x14ac:dyDescent="0.3">
      <c r="A765" s="5" t="s">
        <v>119</v>
      </c>
      <c r="B765" s="22" t="s">
        <v>213</v>
      </c>
      <c r="C765" s="22" t="s">
        <v>142</v>
      </c>
      <c r="D765" s="23">
        <v>0.03</v>
      </c>
      <c r="E765" s="23"/>
      <c r="F765" s="23">
        <v>7.46</v>
      </c>
      <c r="G765" s="23">
        <v>28.2</v>
      </c>
    </row>
    <row r="766" spans="1:9" ht="34.5" customHeight="1" thickBot="1" x14ac:dyDescent="0.3">
      <c r="A766" s="5" t="s">
        <v>37</v>
      </c>
      <c r="B766" s="22" t="s">
        <v>191</v>
      </c>
      <c r="C766" s="23">
        <v>150</v>
      </c>
      <c r="D766" s="24"/>
      <c r="E766" s="24"/>
      <c r="F766" s="23"/>
      <c r="G766" s="23"/>
    </row>
    <row r="767" spans="1:9" ht="15.75" thickBot="1" x14ac:dyDescent="0.3">
      <c r="A767" s="137" t="s">
        <v>84</v>
      </c>
      <c r="B767" s="138"/>
      <c r="C767" s="139"/>
      <c r="D767" s="49">
        <f>SUM(D764:D766)</f>
        <v>7.05</v>
      </c>
      <c r="E767" s="28">
        <f>SUM(E764:E766)</f>
        <v>9.6199999999999992</v>
      </c>
      <c r="F767" s="28">
        <f>SUM(F764:F766)</f>
        <v>45.77</v>
      </c>
      <c r="G767" s="28">
        <f>SUM(G764:G766)</f>
        <v>286.95999999999998</v>
      </c>
    </row>
    <row r="768" spans="1:9" x14ac:dyDescent="0.25">
      <c r="A768" s="110"/>
      <c r="B768" s="110"/>
      <c r="C768" s="110"/>
      <c r="D768" s="62"/>
      <c r="E768" s="62"/>
      <c r="F768" s="62"/>
      <c r="G768" s="62"/>
    </row>
    <row r="769" spans="1:7" x14ac:dyDescent="0.25">
      <c r="A769" s="110"/>
      <c r="B769" s="110"/>
      <c r="C769" s="110"/>
      <c r="D769" s="62"/>
      <c r="E769" s="62"/>
      <c r="F769" s="62"/>
      <c r="G769" s="62"/>
    </row>
    <row r="770" spans="1:7" x14ac:dyDescent="0.25">
      <c r="A770" s="110"/>
      <c r="B770" s="110"/>
      <c r="C770" s="110"/>
      <c r="D770" s="62"/>
      <c r="E770" s="62"/>
      <c r="F770" s="62"/>
      <c r="G770" s="62"/>
    </row>
    <row r="771" spans="1:7" x14ac:dyDescent="0.25">
      <c r="A771" s="110"/>
      <c r="B771" s="110"/>
      <c r="C771" s="110"/>
      <c r="D771" s="62"/>
      <c r="E771" s="62"/>
      <c r="F771" s="62"/>
      <c r="G771" s="62"/>
    </row>
    <row r="772" spans="1:7" x14ac:dyDescent="0.25">
      <c r="A772" s="110"/>
      <c r="B772" s="110"/>
      <c r="C772" s="110"/>
      <c r="D772" s="62"/>
      <c r="E772" s="62"/>
      <c r="F772" s="62"/>
      <c r="G772" s="62"/>
    </row>
    <row r="773" spans="1:7" x14ac:dyDescent="0.25">
      <c r="A773" s="110"/>
      <c r="B773" s="110"/>
      <c r="C773" s="110"/>
      <c r="D773" s="62"/>
      <c r="E773" s="62"/>
      <c r="F773" s="62"/>
      <c r="G773" s="62"/>
    </row>
    <row r="774" spans="1:7" x14ac:dyDescent="0.25">
      <c r="A774" s="110"/>
      <c r="B774" s="110"/>
      <c r="C774" s="110"/>
      <c r="D774" s="62"/>
      <c r="E774" s="62"/>
      <c r="F774" s="62"/>
      <c r="G774" s="62"/>
    </row>
    <row r="775" spans="1:7" x14ac:dyDescent="0.25">
      <c r="A775" s="110"/>
      <c r="B775" s="110"/>
      <c r="C775" s="110"/>
      <c r="D775" s="62"/>
      <c r="E775" s="62"/>
      <c r="F775" s="62"/>
      <c r="G775" s="62"/>
    </row>
    <row r="776" spans="1:7" x14ac:dyDescent="0.25">
      <c r="A776" s="110"/>
      <c r="B776" s="110"/>
      <c r="C776" s="110"/>
      <c r="D776" s="62"/>
      <c r="E776" s="62"/>
      <c r="F776" s="62"/>
      <c r="G776" s="62"/>
    </row>
    <row r="777" spans="1:7" x14ac:dyDescent="0.25">
      <c r="A777" s="152">
        <v>20</v>
      </c>
      <c r="B777" s="152"/>
      <c r="C777" s="152"/>
      <c r="D777" s="152"/>
      <c r="E777" s="152"/>
      <c r="F777" s="152"/>
      <c r="G777" s="152"/>
    </row>
    <row r="778" spans="1:7" x14ac:dyDescent="0.25">
      <c r="A778" s="134"/>
      <c r="B778" s="134"/>
      <c r="C778" s="134"/>
      <c r="D778" s="134"/>
      <c r="E778" s="134"/>
      <c r="F778" s="134"/>
      <c r="G778" s="134"/>
    </row>
    <row r="779" spans="1:7" ht="15.75" thickBot="1" x14ac:dyDescent="0.3">
      <c r="A779" s="148" t="s">
        <v>376</v>
      </c>
      <c r="B779" s="148"/>
      <c r="C779" s="148"/>
      <c r="D779" s="148"/>
      <c r="E779" s="148"/>
      <c r="F779" s="148"/>
      <c r="G779" s="148"/>
    </row>
    <row r="780" spans="1:7" ht="15.75" customHeight="1" thickBot="1" x14ac:dyDescent="0.3">
      <c r="A780" s="141" t="s">
        <v>6</v>
      </c>
      <c r="B780" s="141" t="s">
        <v>7</v>
      </c>
      <c r="C780" s="141" t="s">
        <v>0</v>
      </c>
      <c r="D780" s="143" t="s">
        <v>8</v>
      </c>
      <c r="E780" s="144"/>
      <c r="F780" s="145"/>
      <c r="G780" s="146" t="s">
        <v>327</v>
      </c>
    </row>
    <row r="781" spans="1:7" ht="30" thickBot="1" x14ac:dyDescent="0.3">
      <c r="A781" s="142"/>
      <c r="B781" s="142"/>
      <c r="C781" s="142"/>
      <c r="D781" s="27" t="s">
        <v>1</v>
      </c>
      <c r="E781" s="27" t="s">
        <v>2</v>
      </c>
      <c r="F781" s="28" t="s">
        <v>3</v>
      </c>
      <c r="G781" s="147"/>
    </row>
    <row r="782" spans="1:7" s="1" customFormat="1" ht="30.75" thickBot="1" x14ac:dyDescent="0.3">
      <c r="A782" s="5" t="s">
        <v>363</v>
      </c>
      <c r="B782" s="22" t="s">
        <v>321</v>
      </c>
      <c r="C782" s="22" t="s">
        <v>21</v>
      </c>
      <c r="D782" s="23">
        <v>5.14</v>
      </c>
      <c r="E782" s="23">
        <v>6</v>
      </c>
      <c r="F782" s="23">
        <v>13.99</v>
      </c>
      <c r="G782" s="23">
        <v>129.06</v>
      </c>
    </row>
    <row r="783" spans="1:7" s="1" customFormat="1" ht="15.75" thickBot="1" x14ac:dyDescent="0.3">
      <c r="A783" s="95" t="s">
        <v>273</v>
      </c>
      <c r="B783" s="51" t="s">
        <v>290</v>
      </c>
      <c r="C783" s="22" t="s">
        <v>142</v>
      </c>
      <c r="D783" s="23">
        <v>0.84</v>
      </c>
      <c r="E783" s="23">
        <v>0.24</v>
      </c>
      <c r="F783" s="23">
        <v>8.1999999999999993</v>
      </c>
      <c r="G783" s="23">
        <v>36.9</v>
      </c>
    </row>
    <row r="784" spans="1:7" ht="15.75" thickBot="1" x14ac:dyDescent="0.3">
      <c r="A784" s="137" t="s">
        <v>84</v>
      </c>
      <c r="B784" s="138"/>
      <c r="C784" s="139"/>
      <c r="D784" s="49">
        <f>SUM(D782:D783)</f>
        <v>5.9799999999999995</v>
      </c>
      <c r="E784" s="28">
        <f>SUM(E782:E783)</f>
        <v>6.24</v>
      </c>
      <c r="F784" s="28">
        <f>SUM(F782:F783)</f>
        <v>22.189999999999998</v>
      </c>
      <c r="G784" s="28">
        <f>SUM(G782:G783)</f>
        <v>165.96</v>
      </c>
    </row>
    <row r="785" spans="1:15" s="1" customFormat="1" ht="15.75" thickBot="1" x14ac:dyDescent="0.3">
      <c r="A785" s="149" t="s">
        <v>85</v>
      </c>
      <c r="B785" s="150"/>
      <c r="C785" s="151"/>
      <c r="D785" s="30">
        <f>D784+D767+D760+D750</f>
        <v>44.279999999999994</v>
      </c>
      <c r="E785" s="108">
        <f>E784+E767+E760+E750</f>
        <v>43.07</v>
      </c>
      <c r="F785" s="30">
        <f>F784+F767+F760+F750</f>
        <v>158.17000000000002</v>
      </c>
      <c r="G785" s="111">
        <f>G784+G767+G760+G750</f>
        <v>1204.44</v>
      </c>
    </row>
    <row r="786" spans="1:15" s="1" customFormat="1" x14ac:dyDescent="0.25">
      <c r="A786" s="39"/>
      <c r="B786" s="39"/>
      <c r="C786" s="39"/>
      <c r="D786" s="63"/>
      <c r="E786" s="63"/>
      <c r="F786" s="63"/>
      <c r="G786" s="63"/>
    </row>
    <row r="787" spans="1:15" x14ac:dyDescent="0.25">
      <c r="A787" s="136" t="s">
        <v>263</v>
      </c>
      <c r="B787" s="136"/>
      <c r="C787" s="136"/>
      <c r="D787" s="136"/>
      <c r="E787" s="136"/>
      <c r="F787" s="136"/>
      <c r="G787" s="136"/>
      <c r="H787" s="1"/>
      <c r="I787" s="1"/>
      <c r="J787" s="1"/>
      <c r="K787" s="1"/>
      <c r="L787" s="1"/>
      <c r="M787" s="1"/>
      <c r="N787" s="1"/>
      <c r="O787" s="1"/>
    </row>
    <row r="788" spans="1:15" x14ac:dyDescent="0.25">
      <c r="A788" s="109"/>
      <c r="B788" s="109"/>
      <c r="C788" s="109"/>
      <c r="D788" s="109"/>
      <c r="E788" s="109"/>
      <c r="F788" s="109"/>
      <c r="G788" s="109"/>
      <c r="H788" s="1"/>
      <c r="I788" s="1"/>
      <c r="J788" s="1"/>
      <c r="K788" s="1"/>
      <c r="L788" s="1"/>
      <c r="M788" s="1"/>
      <c r="N788" s="1"/>
      <c r="O788" s="1"/>
    </row>
    <row r="789" spans="1:15" x14ac:dyDescent="0.25">
      <c r="A789" s="109"/>
      <c r="B789" s="109"/>
      <c r="C789" s="109"/>
      <c r="D789" s="109"/>
      <c r="E789" s="109"/>
      <c r="F789" s="109"/>
      <c r="G789" s="109"/>
      <c r="H789" s="1"/>
      <c r="I789" s="1"/>
      <c r="J789" s="1"/>
      <c r="K789" s="1"/>
      <c r="L789" s="1"/>
      <c r="M789" s="1"/>
      <c r="N789" s="1"/>
      <c r="O789" s="1"/>
    </row>
    <row r="790" spans="1:15" x14ac:dyDescent="0.25">
      <c r="A790" s="109"/>
      <c r="B790" s="109"/>
      <c r="C790" s="109"/>
      <c r="D790" s="109"/>
      <c r="E790" s="109"/>
      <c r="F790" s="109"/>
      <c r="G790" s="109"/>
      <c r="H790" s="1"/>
      <c r="I790" s="1"/>
      <c r="J790" s="1"/>
      <c r="K790" s="1"/>
      <c r="L790" s="1"/>
      <c r="M790" s="1"/>
      <c r="N790" s="1"/>
      <c r="O790" s="1"/>
    </row>
    <row r="791" spans="1:15" x14ac:dyDescent="0.25">
      <c r="A791" s="109"/>
      <c r="B791" s="109"/>
      <c r="C791" s="109"/>
      <c r="D791" s="109"/>
      <c r="E791" s="109"/>
      <c r="F791" s="109"/>
      <c r="G791" s="109"/>
      <c r="H791" s="1"/>
      <c r="I791" s="1"/>
      <c r="J791" s="1"/>
      <c r="K791" s="1"/>
      <c r="L791" s="1"/>
      <c r="M791" s="1"/>
      <c r="N791" s="1"/>
      <c r="O791" s="1"/>
    </row>
    <row r="792" spans="1:15" x14ac:dyDescent="0.25">
      <c r="A792" s="109"/>
      <c r="B792" s="109"/>
      <c r="C792" s="109"/>
      <c r="D792" s="109"/>
      <c r="E792" s="109"/>
      <c r="F792" s="109"/>
      <c r="G792" s="109"/>
      <c r="H792" s="1"/>
      <c r="I792" s="1"/>
      <c r="J792" s="1"/>
      <c r="K792" s="1"/>
      <c r="L792" s="1"/>
      <c r="M792" s="1"/>
      <c r="N792" s="1"/>
      <c r="O792" s="1"/>
    </row>
    <row r="793" spans="1:15" x14ac:dyDescent="0.25">
      <c r="A793" s="109"/>
      <c r="B793" s="109"/>
      <c r="C793" s="109"/>
      <c r="D793" s="109"/>
      <c r="E793" s="109"/>
      <c r="F793" s="109"/>
      <c r="G793" s="109"/>
      <c r="H793" s="1"/>
      <c r="I793" s="1"/>
      <c r="J793" s="1"/>
      <c r="K793" s="1"/>
      <c r="L793" s="1"/>
      <c r="M793" s="1"/>
      <c r="N793" s="1"/>
      <c r="O793" s="1"/>
    </row>
    <row r="794" spans="1:15" x14ac:dyDescent="0.25">
      <c r="A794" s="109"/>
      <c r="B794" s="109"/>
      <c r="C794" s="109"/>
      <c r="D794" s="109"/>
      <c r="E794" s="109"/>
      <c r="F794" s="109"/>
      <c r="G794" s="109"/>
      <c r="H794" s="1"/>
      <c r="I794" s="1"/>
      <c r="J794" s="1"/>
      <c r="K794" s="1"/>
      <c r="L794" s="1"/>
      <c r="M794" s="1"/>
      <c r="N794" s="1"/>
      <c r="O794" s="1"/>
    </row>
    <row r="795" spans="1:15" x14ac:dyDescent="0.25">
      <c r="A795" s="109"/>
      <c r="B795" s="109"/>
      <c r="C795" s="109"/>
      <c r="D795" s="109"/>
      <c r="E795" s="109"/>
      <c r="F795" s="109"/>
      <c r="G795" s="109"/>
      <c r="H795" s="1"/>
      <c r="I795" s="1"/>
      <c r="J795" s="1"/>
      <c r="K795" s="1"/>
      <c r="L795" s="1"/>
      <c r="M795" s="1"/>
      <c r="N795" s="1"/>
      <c r="O795" s="1"/>
    </row>
    <row r="796" spans="1:15" x14ac:dyDescent="0.25">
      <c r="A796" s="109"/>
      <c r="B796" s="109"/>
      <c r="C796" s="109"/>
      <c r="D796" s="109"/>
      <c r="E796" s="109"/>
      <c r="F796" s="109"/>
      <c r="G796" s="109"/>
      <c r="H796" s="1"/>
      <c r="I796" s="1"/>
      <c r="J796" s="1"/>
      <c r="K796" s="1"/>
      <c r="L796" s="1"/>
      <c r="M796" s="1"/>
      <c r="N796" s="1"/>
      <c r="O796" s="1"/>
    </row>
    <row r="797" spans="1:15" x14ac:dyDescent="0.25">
      <c r="A797" s="109"/>
      <c r="B797" s="109"/>
      <c r="C797" s="109"/>
      <c r="D797" s="109"/>
      <c r="E797" s="109"/>
      <c r="F797" s="109"/>
      <c r="G797" s="109"/>
      <c r="H797" s="1"/>
      <c r="I797" s="1"/>
      <c r="J797" s="1"/>
      <c r="K797" s="1"/>
      <c r="L797" s="1"/>
      <c r="M797" s="1"/>
      <c r="N797" s="1"/>
      <c r="O797" s="1"/>
    </row>
    <row r="798" spans="1:15" x14ac:dyDescent="0.25">
      <c r="A798" s="109"/>
      <c r="B798" s="109"/>
      <c r="C798" s="109"/>
      <c r="D798" s="109"/>
      <c r="E798" s="109"/>
      <c r="F798" s="109"/>
      <c r="G798" s="109"/>
      <c r="H798" s="1"/>
      <c r="I798" s="1"/>
      <c r="J798" s="1"/>
      <c r="K798" s="1"/>
      <c r="L798" s="1"/>
      <c r="M798" s="1"/>
      <c r="N798" s="1"/>
      <c r="O798" s="1"/>
    </row>
    <row r="799" spans="1:15" x14ac:dyDescent="0.25">
      <c r="A799" s="109"/>
      <c r="B799" s="109"/>
      <c r="C799" s="109"/>
      <c r="D799" s="109"/>
      <c r="E799" s="109"/>
      <c r="F799" s="109"/>
      <c r="G799" s="109"/>
      <c r="H799" s="1"/>
      <c r="I799" s="1"/>
      <c r="J799" s="1"/>
      <c r="K799" s="1"/>
      <c r="L799" s="1"/>
      <c r="M799" s="1"/>
      <c r="N799" s="1"/>
      <c r="O799" s="1"/>
    </row>
    <row r="800" spans="1:15" x14ac:dyDescent="0.25">
      <c r="A800" s="109"/>
      <c r="B800" s="109"/>
      <c r="C800" s="109"/>
      <c r="D800" s="109"/>
      <c r="E800" s="109"/>
      <c r="F800" s="109"/>
      <c r="G800" s="109"/>
      <c r="H800" s="1"/>
      <c r="I800" s="1"/>
      <c r="J800" s="1"/>
      <c r="K800" s="1"/>
      <c r="L800" s="1"/>
      <c r="M800" s="1"/>
      <c r="N800" s="1"/>
      <c r="O800" s="1"/>
    </row>
    <row r="801" spans="1:15" x14ac:dyDescent="0.25">
      <c r="A801" s="109"/>
      <c r="B801" s="109"/>
      <c r="C801" s="109"/>
      <c r="D801" s="109"/>
      <c r="E801" s="109"/>
      <c r="F801" s="109"/>
      <c r="G801" s="109"/>
      <c r="H801" s="1"/>
      <c r="I801" s="1"/>
      <c r="J801" s="1"/>
      <c r="K801" s="1"/>
      <c r="L801" s="1"/>
      <c r="M801" s="1"/>
      <c r="N801" s="1"/>
      <c r="O801" s="1"/>
    </row>
    <row r="802" spans="1:15" x14ac:dyDescent="0.25">
      <c r="A802" s="109"/>
      <c r="B802" s="109"/>
      <c r="C802" s="109"/>
      <c r="D802" s="109"/>
      <c r="E802" s="109"/>
      <c r="F802" s="109"/>
      <c r="G802" s="109"/>
      <c r="H802" s="1"/>
      <c r="I802" s="1"/>
      <c r="J802" s="1"/>
      <c r="K802" s="1"/>
      <c r="L802" s="1"/>
      <c r="M802" s="1"/>
      <c r="N802" s="1"/>
      <c r="O802" s="1"/>
    </row>
    <row r="803" spans="1:15" x14ac:dyDescent="0.25">
      <c r="A803" s="109"/>
      <c r="B803" s="109"/>
      <c r="C803" s="109"/>
      <c r="D803" s="109"/>
      <c r="E803" s="109"/>
      <c r="F803" s="109"/>
      <c r="G803" s="109"/>
      <c r="H803" s="1"/>
      <c r="I803" s="1"/>
      <c r="J803" s="1"/>
      <c r="K803" s="1"/>
      <c r="L803" s="1"/>
      <c r="M803" s="1"/>
      <c r="N803" s="1"/>
      <c r="O803" s="1"/>
    </row>
    <row r="804" spans="1:15" x14ac:dyDescent="0.25">
      <c r="A804" s="109"/>
      <c r="B804" s="109"/>
      <c r="C804" s="109"/>
      <c r="D804" s="109"/>
      <c r="E804" s="109"/>
      <c r="F804" s="109"/>
      <c r="G804" s="109"/>
      <c r="H804" s="1"/>
      <c r="I804" s="1"/>
      <c r="J804" s="1"/>
      <c r="K804" s="1"/>
      <c r="L804" s="1"/>
      <c r="M804" s="1"/>
      <c r="N804" s="1"/>
      <c r="O804" s="1"/>
    </row>
    <row r="805" spans="1:15" x14ac:dyDescent="0.25">
      <c r="A805" s="109"/>
      <c r="B805" s="109"/>
      <c r="C805" s="109"/>
      <c r="D805" s="109"/>
      <c r="E805" s="109"/>
      <c r="F805" s="109"/>
      <c r="G805" s="109"/>
      <c r="H805" s="1"/>
      <c r="I805" s="1"/>
      <c r="J805" s="1"/>
      <c r="K805" s="1"/>
      <c r="L805" s="1"/>
      <c r="M805" s="1"/>
      <c r="N805" s="1"/>
      <c r="O805" s="1"/>
    </row>
    <row r="806" spans="1:15" x14ac:dyDescent="0.25">
      <c r="A806" s="109"/>
      <c r="B806" s="109"/>
      <c r="C806" s="109"/>
      <c r="D806" s="109"/>
      <c r="E806" s="109"/>
      <c r="F806" s="109"/>
      <c r="G806" s="109"/>
      <c r="H806" s="1"/>
      <c r="I806" s="1"/>
      <c r="J806" s="1"/>
      <c r="K806" s="1"/>
      <c r="L806" s="1"/>
      <c r="M806" s="1"/>
      <c r="N806" s="1"/>
      <c r="O806" s="1"/>
    </row>
    <row r="807" spans="1:15" x14ac:dyDescent="0.25">
      <c r="A807" s="109"/>
      <c r="B807" s="109"/>
      <c r="C807" s="109"/>
      <c r="D807" s="109"/>
      <c r="E807" s="109"/>
      <c r="F807" s="109"/>
      <c r="G807" s="109"/>
      <c r="H807" s="1"/>
      <c r="I807" s="1"/>
      <c r="J807" s="1"/>
      <c r="K807" s="1"/>
      <c r="L807" s="1"/>
      <c r="M807" s="1"/>
      <c r="N807" s="1"/>
      <c r="O807" s="1"/>
    </row>
    <row r="808" spans="1:15" x14ac:dyDescent="0.25">
      <c r="A808" s="109"/>
      <c r="B808" s="109"/>
      <c r="C808" s="109"/>
      <c r="D808" s="109"/>
      <c r="E808" s="109"/>
      <c r="F808" s="109"/>
      <c r="G808" s="109"/>
      <c r="H808" s="1"/>
      <c r="I808" s="1"/>
      <c r="J808" s="1"/>
      <c r="K808" s="1"/>
      <c r="L808" s="1"/>
      <c r="M808" s="1"/>
      <c r="N808" s="1"/>
      <c r="O808" s="1"/>
    </row>
    <row r="809" spans="1:15" x14ac:dyDescent="0.25">
      <c r="A809" s="109"/>
      <c r="B809" s="109"/>
      <c r="C809" s="109"/>
      <c r="D809" s="109"/>
      <c r="E809" s="109"/>
      <c r="F809" s="109"/>
      <c r="G809" s="109"/>
      <c r="H809" s="1"/>
      <c r="I809" s="1"/>
      <c r="J809" s="1"/>
      <c r="K809" s="1"/>
      <c r="L809" s="1"/>
      <c r="M809" s="1"/>
      <c r="N809" s="1"/>
      <c r="O809" s="1"/>
    </row>
    <row r="810" spans="1:15" x14ac:dyDescent="0.25">
      <c r="A810" s="109"/>
      <c r="B810" s="109"/>
      <c r="C810" s="109"/>
      <c r="D810" s="109"/>
      <c r="E810" s="109"/>
      <c r="F810" s="109"/>
      <c r="G810" s="109"/>
      <c r="H810" s="1"/>
      <c r="I810" s="1"/>
      <c r="J810" s="1"/>
      <c r="K810" s="1"/>
      <c r="L810" s="1"/>
      <c r="M810" s="1"/>
      <c r="N810" s="1"/>
      <c r="O810" s="1"/>
    </row>
    <row r="811" spans="1:15" x14ac:dyDescent="0.25">
      <c r="A811" s="109"/>
      <c r="B811" s="109"/>
      <c r="C811" s="109"/>
      <c r="D811" s="109"/>
      <c r="E811" s="109"/>
      <c r="F811" s="109"/>
      <c r="G811" s="109"/>
      <c r="H811" s="1"/>
      <c r="I811" s="1"/>
      <c r="J811" s="1"/>
      <c r="K811" s="1"/>
      <c r="L811" s="1"/>
      <c r="M811" s="1"/>
      <c r="N811" s="1"/>
      <c r="O811" s="1"/>
    </row>
    <row r="812" spans="1:15" x14ac:dyDescent="0.25">
      <c r="A812" s="109"/>
      <c r="B812" s="109"/>
      <c r="C812" s="109"/>
      <c r="D812" s="109"/>
      <c r="E812" s="109"/>
      <c r="F812" s="109"/>
      <c r="G812" s="109"/>
      <c r="H812" s="1"/>
      <c r="I812" s="1"/>
      <c r="J812" s="1"/>
      <c r="K812" s="1"/>
      <c r="L812" s="1"/>
      <c r="M812" s="1"/>
      <c r="N812" s="1"/>
      <c r="O812" s="1"/>
    </row>
    <row r="813" spans="1:15" x14ac:dyDescent="0.25">
      <c r="A813" s="109"/>
      <c r="B813" s="109"/>
      <c r="C813" s="109"/>
      <c r="D813" s="109"/>
      <c r="E813" s="109"/>
      <c r="F813" s="109"/>
      <c r="G813" s="109"/>
      <c r="H813" s="1"/>
      <c r="I813" s="1"/>
      <c r="J813" s="1"/>
      <c r="K813" s="1"/>
      <c r="L813" s="1"/>
      <c r="M813" s="1"/>
      <c r="N813" s="1"/>
      <c r="O813" s="1"/>
    </row>
    <row r="814" spans="1:15" x14ac:dyDescent="0.25">
      <c r="A814" s="109"/>
      <c r="B814" s="109"/>
      <c r="C814" s="109"/>
      <c r="D814" s="109"/>
      <c r="E814" s="109"/>
      <c r="F814" s="109"/>
      <c r="G814" s="109"/>
      <c r="H814" s="1"/>
      <c r="I814" s="1"/>
      <c r="J814" s="1"/>
      <c r="K814" s="1"/>
      <c r="L814" s="1"/>
      <c r="M814" s="1"/>
      <c r="N814" s="1"/>
      <c r="O814" s="1"/>
    </row>
    <row r="815" spans="1:15" x14ac:dyDescent="0.25">
      <c r="A815" s="109"/>
      <c r="B815" s="109"/>
      <c r="C815" s="109"/>
      <c r="D815" s="109"/>
      <c r="E815" s="109"/>
      <c r="F815" s="109"/>
      <c r="G815" s="109"/>
      <c r="H815" s="1"/>
      <c r="I815" s="1"/>
      <c r="J815" s="1"/>
      <c r="K815" s="1"/>
      <c r="L815" s="1"/>
      <c r="M815" s="1"/>
      <c r="N815" s="1"/>
      <c r="O815" s="1"/>
    </row>
    <row r="816" spans="1:15" x14ac:dyDescent="0.25">
      <c r="A816" s="109"/>
      <c r="B816" s="109"/>
      <c r="C816" s="109"/>
      <c r="D816" s="109"/>
      <c r="E816" s="109"/>
      <c r="F816" s="109"/>
      <c r="G816" s="109"/>
      <c r="H816" s="1"/>
      <c r="I816" s="1"/>
      <c r="J816" s="1"/>
      <c r="K816" s="1"/>
      <c r="L816" s="1"/>
      <c r="M816" s="1"/>
      <c r="N816" s="1"/>
      <c r="O816" s="1"/>
    </row>
    <row r="817" spans="1:15" x14ac:dyDescent="0.25">
      <c r="A817" s="109"/>
      <c r="B817" s="109"/>
      <c r="C817" s="109"/>
      <c r="D817" s="109"/>
      <c r="E817" s="109"/>
      <c r="F817" s="109"/>
      <c r="G817" s="109"/>
      <c r="H817" s="1"/>
      <c r="I817" s="1"/>
      <c r="J817" s="1"/>
      <c r="K817" s="1"/>
      <c r="L817" s="1"/>
      <c r="M817" s="1"/>
      <c r="N817" s="1"/>
      <c r="O817" s="1"/>
    </row>
    <row r="818" spans="1:15" x14ac:dyDescent="0.25">
      <c r="A818" s="109"/>
      <c r="B818" s="109"/>
      <c r="C818" s="109"/>
      <c r="D818" s="109"/>
      <c r="E818" s="109"/>
      <c r="F818" s="109"/>
      <c r="G818" s="109"/>
      <c r="H818" s="1"/>
      <c r="I818" s="1"/>
      <c r="J818" s="1"/>
      <c r="K818" s="1"/>
      <c r="L818" s="1"/>
      <c r="M818" s="1"/>
      <c r="N818" s="1"/>
      <c r="O818" s="1"/>
    </row>
    <row r="819" spans="1:15" x14ac:dyDescent="0.25">
      <c r="A819" s="109"/>
      <c r="B819" s="109"/>
      <c r="C819" s="109"/>
      <c r="D819" s="109"/>
      <c r="E819" s="109"/>
      <c r="F819" s="109"/>
      <c r="G819" s="109"/>
      <c r="H819" s="1"/>
      <c r="I819" s="1"/>
      <c r="J819" s="1"/>
      <c r="K819" s="1"/>
      <c r="L819" s="1"/>
      <c r="M819" s="1"/>
      <c r="N819" s="1"/>
      <c r="O819" s="1"/>
    </row>
    <row r="820" spans="1:15" x14ac:dyDescent="0.25">
      <c r="A820" s="109"/>
      <c r="B820" s="109"/>
      <c r="C820" s="109"/>
      <c r="D820" s="109"/>
      <c r="E820" s="109"/>
      <c r="F820" s="109"/>
      <c r="G820" s="109"/>
      <c r="H820" s="1"/>
      <c r="I820" s="1"/>
      <c r="J820" s="1"/>
      <c r="K820" s="1"/>
      <c r="L820" s="1"/>
      <c r="M820" s="1"/>
      <c r="N820" s="1"/>
      <c r="O820" s="1"/>
    </row>
    <row r="821" spans="1:15" x14ac:dyDescent="0.25">
      <c r="A821" s="109"/>
      <c r="B821" s="109"/>
      <c r="C821" s="109"/>
      <c r="D821" s="109"/>
      <c r="E821" s="109"/>
      <c r="F821" s="109"/>
      <c r="G821" s="109"/>
      <c r="H821" s="1"/>
      <c r="I821" s="1"/>
      <c r="J821" s="1"/>
      <c r="K821" s="1"/>
      <c r="L821" s="1"/>
      <c r="M821" s="1"/>
      <c r="N821" s="1"/>
      <c r="O821" s="1"/>
    </row>
    <row r="822" spans="1:15" x14ac:dyDescent="0.25">
      <c r="A822" s="109"/>
      <c r="B822" s="109"/>
      <c r="C822" s="109"/>
      <c r="D822" s="109"/>
      <c r="E822" s="109"/>
      <c r="F822" s="109"/>
      <c r="G822" s="109"/>
      <c r="H822" s="1"/>
      <c r="I822" s="1"/>
      <c r="J822" s="1"/>
      <c r="K822" s="1"/>
      <c r="L822" s="1"/>
      <c r="M822" s="1"/>
      <c r="N822" s="1"/>
      <c r="O822" s="1"/>
    </row>
    <row r="823" spans="1:15" x14ac:dyDescent="0.25">
      <c r="A823" s="109"/>
      <c r="B823" s="109"/>
      <c r="C823" s="109"/>
      <c r="D823" s="109"/>
      <c r="E823" s="109"/>
      <c r="F823" s="109"/>
      <c r="G823" s="109"/>
      <c r="H823" s="1"/>
      <c r="I823" s="1"/>
      <c r="J823" s="1"/>
      <c r="K823" s="1"/>
      <c r="L823" s="1"/>
      <c r="M823" s="1"/>
      <c r="N823" s="1"/>
      <c r="O823" s="1"/>
    </row>
    <row r="824" spans="1:15" x14ac:dyDescent="0.25">
      <c r="A824" s="109"/>
      <c r="B824" s="109"/>
      <c r="C824" s="109"/>
      <c r="D824" s="109"/>
      <c r="E824" s="109"/>
      <c r="F824" s="109"/>
      <c r="G824" s="109"/>
      <c r="H824" s="1"/>
      <c r="I824" s="1"/>
      <c r="J824" s="1"/>
      <c r="K824" s="1"/>
      <c r="L824" s="1"/>
      <c r="M824" s="1"/>
      <c r="N824" s="1"/>
      <c r="O824" s="1"/>
    </row>
    <row r="825" spans="1:15" x14ac:dyDescent="0.25">
      <c r="A825" s="153">
        <v>21</v>
      </c>
      <c r="B825" s="153"/>
      <c r="C825" s="153"/>
      <c r="D825" s="153"/>
      <c r="E825" s="153"/>
      <c r="F825" s="153"/>
      <c r="G825" s="153"/>
    </row>
    <row r="826" spans="1:15" ht="15.75" x14ac:dyDescent="0.25">
      <c r="A826" s="15" t="s">
        <v>25</v>
      </c>
      <c r="B826" s="59"/>
      <c r="C826" s="26"/>
      <c r="D826" s="26"/>
      <c r="E826" s="26"/>
      <c r="F826" s="26"/>
      <c r="G826" s="26"/>
    </row>
    <row r="827" spans="1:15" ht="15.75" x14ac:dyDescent="0.25">
      <c r="A827" s="15" t="s">
        <v>18</v>
      </c>
      <c r="B827" s="59"/>
      <c r="C827" s="26"/>
      <c r="D827" s="26"/>
      <c r="E827" s="26"/>
      <c r="F827" s="26"/>
      <c r="G827" s="26"/>
    </row>
    <row r="828" spans="1:15" ht="15.75" thickBot="1" x14ac:dyDescent="0.3">
      <c r="A828" s="140" t="s">
        <v>11</v>
      </c>
      <c r="B828" s="140"/>
      <c r="C828" s="140"/>
      <c r="D828" s="140"/>
      <c r="E828" s="140"/>
      <c r="F828" s="140"/>
      <c r="G828" s="140"/>
    </row>
    <row r="829" spans="1:15" ht="15.75" customHeight="1" thickBot="1" x14ac:dyDescent="0.3">
      <c r="A829" s="141" t="s">
        <v>6</v>
      </c>
      <c r="B829" s="141" t="s">
        <v>7</v>
      </c>
      <c r="C829" s="141" t="s">
        <v>0</v>
      </c>
      <c r="D829" s="143" t="s">
        <v>8</v>
      </c>
      <c r="E829" s="144"/>
      <c r="F829" s="145"/>
      <c r="G829" s="146" t="s">
        <v>327</v>
      </c>
    </row>
    <row r="830" spans="1:15" ht="30" thickBot="1" x14ac:dyDescent="0.3">
      <c r="A830" s="142"/>
      <c r="B830" s="142"/>
      <c r="C830" s="142"/>
      <c r="D830" s="27" t="s">
        <v>1</v>
      </c>
      <c r="E830" s="27" t="s">
        <v>2</v>
      </c>
      <c r="F830" s="28" t="s">
        <v>3</v>
      </c>
      <c r="G830" s="147"/>
    </row>
    <row r="831" spans="1:15" ht="30.75" thickBot="1" x14ac:dyDescent="0.3">
      <c r="A831" s="5" t="s">
        <v>154</v>
      </c>
      <c r="B831" s="22" t="s">
        <v>226</v>
      </c>
      <c r="C831" s="23" t="s">
        <v>20</v>
      </c>
      <c r="D831" s="23">
        <v>7.07</v>
      </c>
      <c r="E831" s="23">
        <v>9.8000000000000007</v>
      </c>
      <c r="F831" s="23">
        <v>26.46</v>
      </c>
      <c r="G831" s="23">
        <v>215.42</v>
      </c>
    </row>
    <row r="832" spans="1:15" ht="15.75" thickBot="1" x14ac:dyDescent="0.3">
      <c r="A832" s="5" t="s">
        <v>289</v>
      </c>
      <c r="B832" s="22" t="s">
        <v>269</v>
      </c>
      <c r="C832" s="23">
        <v>20</v>
      </c>
      <c r="D832" s="23">
        <v>4.2</v>
      </c>
      <c r="E832" s="23">
        <v>5.6</v>
      </c>
      <c r="F832" s="23">
        <v>0.4</v>
      </c>
      <c r="G832" s="23">
        <v>69</v>
      </c>
    </row>
    <row r="833" spans="1:9" ht="30.75" thickBot="1" x14ac:dyDescent="0.3">
      <c r="A833" s="5" t="s">
        <v>76</v>
      </c>
      <c r="B833" s="22" t="s">
        <v>195</v>
      </c>
      <c r="C833" s="22" t="s">
        <v>21</v>
      </c>
      <c r="D833" s="23">
        <v>0.03</v>
      </c>
      <c r="E833" s="23">
        <v>0.02</v>
      </c>
      <c r="F833" s="23">
        <v>0.46</v>
      </c>
      <c r="G833" s="23">
        <v>1.55</v>
      </c>
    </row>
    <row r="834" spans="1:9" ht="15.75" thickBot="1" x14ac:dyDescent="0.3">
      <c r="A834" s="137" t="s">
        <v>84</v>
      </c>
      <c r="B834" s="138"/>
      <c r="C834" s="139"/>
      <c r="D834" s="28">
        <f>SUM(D831:D833)</f>
        <v>11.299999999999999</v>
      </c>
      <c r="E834" s="28">
        <f>SUM(E831:E833)</f>
        <v>15.42</v>
      </c>
      <c r="F834" s="28">
        <f>SUM(F831:F833)</f>
        <v>27.32</v>
      </c>
      <c r="G834" s="28">
        <f>SUM(G831:G833)</f>
        <v>285.96999999999997</v>
      </c>
    </row>
    <row r="835" spans="1:9" ht="15.75" thickBot="1" x14ac:dyDescent="0.3">
      <c r="A835" s="140" t="s">
        <v>12</v>
      </c>
      <c r="B835" s="140"/>
      <c r="C835" s="140"/>
      <c r="D835" s="140"/>
      <c r="E835" s="140"/>
      <c r="F835" s="140"/>
      <c r="G835" s="140"/>
    </row>
    <row r="836" spans="1:9" ht="15.75" customHeight="1" thickBot="1" x14ac:dyDescent="0.3">
      <c r="A836" s="141" t="s">
        <v>6</v>
      </c>
      <c r="B836" s="141" t="s">
        <v>7</v>
      </c>
      <c r="C836" s="141" t="s">
        <v>0</v>
      </c>
      <c r="D836" s="143" t="s">
        <v>8</v>
      </c>
      <c r="E836" s="144"/>
      <c r="F836" s="145"/>
      <c r="G836" s="146" t="s">
        <v>327</v>
      </c>
    </row>
    <row r="837" spans="1:9" ht="30" thickBot="1" x14ac:dyDescent="0.3">
      <c r="A837" s="142"/>
      <c r="B837" s="142"/>
      <c r="C837" s="142"/>
      <c r="D837" s="27" t="s">
        <v>1</v>
      </c>
      <c r="E837" s="27" t="s">
        <v>2</v>
      </c>
      <c r="F837" s="28" t="s">
        <v>3</v>
      </c>
      <c r="G837" s="147"/>
    </row>
    <row r="838" spans="1:9" ht="30.75" thickBot="1" x14ac:dyDescent="0.3">
      <c r="A838" s="5" t="s">
        <v>282</v>
      </c>
      <c r="B838" s="22" t="s">
        <v>227</v>
      </c>
      <c r="C838" s="22" t="s">
        <v>80</v>
      </c>
      <c r="D838" s="23">
        <v>2.23</v>
      </c>
      <c r="E838" s="23">
        <v>5.64</v>
      </c>
      <c r="F838" s="23">
        <v>13.65</v>
      </c>
      <c r="G838" s="23">
        <v>110.53</v>
      </c>
    </row>
    <row r="839" spans="1:9" ht="15.75" thickBot="1" x14ac:dyDescent="0.3">
      <c r="A839" s="5" t="s">
        <v>5</v>
      </c>
      <c r="B839" s="22" t="s">
        <v>161</v>
      </c>
      <c r="C839" s="23">
        <v>30</v>
      </c>
      <c r="D839" s="23">
        <v>2.31</v>
      </c>
      <c r="E839" s="23">
        <v>0.42</v>
      </c>
      <c r="F839" s="23">
        <v>15.75</v>
      </c>
      <c r="G839" s="23">
        <v>65.400000000000006</v>
      </c>
    </row>
    <row r="840" spans="1:9" ht="18" customHeight="1" thickBot="1" x14ac:dyDescent="0.3">
      <c r="A840" s="5" t="s">
        <v>228</v>
      </c>
      <c r="B840" s="22" t="s">
        <v>277</v>
      </c>
      <c r="C840" s="22" t="s">
        <v>88</v>
      </c>
      <c r="D840" s="23">
        <v>12.5</v>
      </c>
      <c r="E840" s="23">
        <v>3.78</v>
      </c>
      <c r="F840" s="23">
        <v>7.73</v>
      </c>
      <c r="G840" s="23">
        <v>118.51</v>
      </c>
      <c r="H840" s="1"/>
      <c r="I840" s="1"/>
    </row>
    <row r="841" spans="1:9" ht="15.75" customHeight="1" thickBot="1" x14ac:dyDescent="0.3">
      <c r="A841" s="5" t="s">
        <v>106</v>
      </c>
      <c r="B841" s="22" t="s">
        <v>230</v>
      </c>
      <c r="C841" s="22" t="s">
        <v>88</v>
      </c>
      <c r="D841" s="23">
        <v>2.7</v>
      </c>
      <c r="E841" s="23">
        <v>1.06</v>
      </c>
      <c r="F841" s="23">
        <v>18.95</v>
      </c>
      <c r="G841" s="23">
        <v>98.74</v>
      </c>
      <c r="H841" s="1"/>
      <c r="I841" s="1"/>
    </row>
    <row r="842" spans="1:9" ht="45.75" thickBot="1" x14ac:dyDescent="0.3">
      <c r="A842" s="5" t="s">
        <v>107</v>
      </c>
      <c r="B842" s="22" t="s">
        <v>231</v>
      </c>
      <c r="C842" s="22" t="s">
        <v>79</v>
      </c>
      <c r="D842" s="23">
        <v>0.54</v>
      </c>
      <c r="E842" s="23">
        <v>1.06</v>
      </c>
      <c r="F842" s="23">
        <v>4.24</v>
      </c>
      <c r="G842" s="23">
        <v>25.6</v>
      </c>
      <c r="H842" s="1"/>
      <c r="I842" s="1"/>
    </row>
    <row r="843" spans="1:9" ht="15.75" thickBot="1" x14ac:dyDescent="0.3">
      <c r="A843" s="5" t="s">
        <v>90</v>
      </c>
      <c r="B843" s="22" t="s">
        <v>189</v>
      </c>
      <c r="C843" s="22" t="s">
        <v>98</v>
      </c>
      <c r="D843" s="23">
        <v>0.2</v>
      </c>
      <c r="E843" s="23">
        <v>0.04</v>
      </c>
      <c r="F843" s="23">
        <v>0.82</v>
      </c>
      <c r="G843" s="23">
        <v>3.4</v>
      </c>
      <c r="H843" s="1"/>
      <c r="I843" s="1"/>
    </row>
    <row r="844" spans="1:9" ht="15.75" thickBot="1" x14ac:dyDescent="0.3">
      <c r="A844" s="5" t="s">
        <v>15</v>
      </c>
      <c r="B844" s="22" t="s">
        <v>190</v>
      </c>
      <c r="C844" s="22" t="s">
        <v>21</v>
      </c>
      <c r="D844" s="23">
        <v>0.03</v>
      </c>
      <c r="E844" s="23">
        <v>0.02</v>
      </c>
      <c r="F844" s="23">
        <v>0.46</v>
      </c>
      <c r="G844" s="23">
        <v>1.55</v>
      </c>
    </row>
    <row r="845" spans="1:9" ht="15.75" thickBot="1" x14ac:dyDescent="0.3">
      <c r="A845" s="5" t="s">
        <v>156</v>
      </c>
      <c r="B845" s="22" t="s">
        <v>157</v>
      </c>
      <c r="C845" s="22" t="s">
        <v>34</v>
      </c>
      <c r="D845" s="23">
        <v>0.72</v>
      </c>
      <c r="E845" s="23">
        <v>0.28000000000000003</v>
      </c>
      <c r="F845" s="23">
        <v>13.7</v>
      </c>
      <c r="G845" s="23">
        <v>55</v>
      </c>
    </row>
    <row r="846" spans="1:9" ht="15.75" thickBot="1" x14ac:dyDescent="0.3">
      <c r="A846" s="137" t="s">
        <v>84</v>
      </c>
      <c r="B846" s="138"/>
      <c r="C846" s="139"/>
      <c r="D846" s="28">
        <f>SUM(D838:D845)</f>
        <v>21.229999999999997</v>
      </c>
      <c r="E846" s="28">
        <f>SUM(E838:E845)</f>
        <v>12.299999999999999</v>
      </c>
      <c r="F846" s="28">
        <f>SUM(F838:F845)</f>
        <v>75.3</v>
      </c>
      <c r="G846" s="28">
        <f>SUM(G838:G845)</f>
        <v>478.73</v>
      </c>
    </row>
    <row r="847" spans="1:9" ht="15.75" thickBot="1" x14ac:dyDescent="0.3">
      <c r="A847" s="140" t="s">
        <v>13</v>
      </c>
      <c r="B847" s="140"/>
      <c r="C847" s="140"/>
      <c r="D847" s="140"/>
      <c r="E847" s="140"/>
      <c r="F847" s="140"/>
      <c r="G847" s="140"/>
    </row>
    <row r="848" spans="1:9" ht="15.75" customHeight="1" thickBot="1" x14ac:dyDescent="0.3">
      <c r="A848" s="141" t="s">
        <v>6</v>
      </c>
      <c r="B848" s="141" t="s">
        <v>7</v>
      </c>
      <c r="C848" s="141" t="s">
        <v>0</v>
      </c>
      <c r="D848" s="143" t="s">
        <v>8</v>
      </c>
      <c r="E848" s="144"/>
      <c r="F848" s="145"/>
      <c r="G848" s="146" t="s">
        <v>327</v>
      </c>
    </row>
    <row r="849" spans="1:15" ht="30" thickBot="1" x14ac:dyDescent="0.3">
      <c r="A849" s="142"/>
      <c r="B849" s="142"/>
      <c r="C849" s="142"/>
      <c r="D849" s="27" t="s">
        <v>1</v>
      </c>
      <c r="E849" s="27" t="s">
        <v>2</v>
      </c>
      <c r="F849" s="28" t="s">
        <v>3</v>
      </c>
      <c r="G849" s="147"/>
    </row>
    <row r="850" spans="1:15" ht="16.5" customHeight="1" thickBot="1" x14ac:dyDescent="0.3">
      <c r="A850" s="5" t="s">
        <v>345</v>
      </c>
      <c r="B850" s="22" t="s">
        <v>347</v>
      </c>
      <c r="C850" s="22" t="s">
        <v>21</v>
      </c>
      <c r="D850" s="23">
        <v>3.16</v>
      </c>
      <c r="E850" s="23">
        <v>0.96</v>
      </c>
      <c r="F850" s="23">
        <v>48.17</v>
      </c>
      <c r="G850" s="23">
        <v>209.31</v>
      </c>
    </row>
    <row r="851" spans="1:15" ht="30.75" thickBot="1" x14ac:dyDescent="0.3">
      <c r="A851" s="5" t="s">
        <v>346</v>
      </c>
      <c r="B851" s="22" t="s">
        <v>254</v>
      </c>
      <c r="C851" s="22" t="s">
        <v>98</v>
      </c>
      <c r="D851" s="23">
        <v>0.27</v>
      </c>
      <c r="E851" s="23">
        <v>3.76</v>
      </c>
      <c r="F851" s="23">
        <v>0.97</v>
      </c>
      <c r="G851" s="23">
        <v>38.94</v>
      </c>
    </row>
    <row r="852" spans="1:15" ht="18" customHeight="1" thickBot="1" x14ac:dyDescent="0.3">
      <c r="A852" s="5" t="s">
        <v>158</v>
      </c>
      <c r="B852" s="22" t="s">
        <v>159</v>
      </c>
      <c r="C852" s="23">
        <v>150</v>
      </c>
      <c r="D852" s="24"/>
      <c r="E852" s="24"/>
      <c r="F852" s="23"/>
      <c r="G852" s="23"/>
    </row>
    <row r="853" spans="1:15" ht="15.75" thickBot="1" x14ac:dyDescent="0.3">
      <c r="A853" s="137" t="s">
        <v>84</v>
      </c>
      <c r="B853" s="138"/>
      <c r="C853" s="139"/>
      <c r="D853" s="49">
        <f>SUM(D850:D852)</f>
        <v>3.43</v>
      </c>
      <c r="E853" s="28">
        <f>SUM(E850:E852)</f>
        <v>4.72</v>
      </c>
      <c r="F853" s="28">
        <f>SUM(F850:F852)</f>
        <v>49.14</v>
      </c>
      <c r="G853" s="28">
        <f>SUM(G850:G852)</f>
        <v>248.25</v>
      </c>
    </row>
    <row r="854" spans="1:15" ht="15.75" thickBot="1" x14ac:dyDescent="0.3">
      <c r="A854" s="148" t="s">
        <v>376</v>
      </c>
      <c r="B854" s="148"/>
      <c r="C854" s="148"/>
      <c r="D854" s="148"/>
      <c r="E854" s="148"/>
      <c r="F854" s="148"/>
      <c r="G854" s="148"/>
    </row>
    <row r="855" spans="1:15" ht="15.75" customHeight="1" thickBot="1" x14ac:dyDescent="0.3">
      <c r="A855" s="141" t="s">
        <v>6</v>
      </c>
      <c r="B855" s="141" t="s">
        <v>7</v>
      </c>
      <c r="C855" s="141" t="s">
        <v>0</v>
      </c>
      <c r="D855" s="143" t="s">
        <v>8</v>
      </c>
      <c r="E855" s="144"/>
      <c r="F855" s="145"/>
      <c r="G855" s="146" t="s">
        <v>327</v>
      </c>
    </row>
    <row r="856" spans="1:15" ht="30" thickBot="1" x14ac:dyDescent="0.3">
      <c r="A856" s="142"/>
      <c r="B856" s="142"/>
      <c r="C856" s="142"/>
      <c r="D856" s="27" t="s">
        <v>1</v>
      </c>
      <c r="E856" s="27" t="s">
        <v>2</v>
      </c>
      <c r="F856" s="28" t="s">
        <v>3</v>
      </c>
      <c r="G856" s="147"/>
    </row>
    <row r="857" spans="1:15" ht="15.75" thickBot="1" x14ac:dyDescent="0.3">
      <c r="A857" s="5" t="s">
        <v>286</v>
      </c>
      <c r="B857" s="22" t="s">
        <v>287</v>
      </c>
      <c r="C857" s="22" t="s">
        <v>104</v>
      </c>
      <c r="D857" s="23">
        <v>3</v>
      </c>
      <c r="E857" s="23">
        <v>3.6</v>
      </c>
      <c r="F857" s="23">
        <v>4.4400000000000004</v>
      </c>
      <c r="G857" s="23">
        <v>63.72</v>
      </c>
    </row>
    <row r="858" spans="1:15" ht="15.75" thickBot="1" x14ac:dyDescent="0.3">
      <c r="A858" s="67" t="s">
        <v>56</v>
      </c>
      <c r="B858" s="112" t="s">
        <v>267</v>
      </c>
      <c r="C858" s="51" t="s">
        <v>32</v>
      </c>
      <c r="D858" s="23">
        <v>3.3</v>
      </c>
      <c r="E858" s="23">
        <v>0.54</v>
      </c>
      <c r="F858" s="23">
        <v>19.59</v>
      </c>
      <c r="G858" s="23">
        <v>94.2</v>
      </c>
    </row>
    <row r="859" spans="1:15" ht="15.75" thickBot="1" x14ac:dyDescent="0.3">
      <c r="A859" s="137" t="s">
        <v>84</v>
      </c>
      <c r="B859" s="138"/>
      <c r="C859" s="139"/>
      <c r="D859" s="49">
        <f>SUM(D857:D858)</f>
        <v>6.3</v>
      </c>
      <c r="E859" s="28">
        <f>SUM(E857:E858)</f>
        <v>4.1400000000000006</v>
      </c>
      <c r="F859" s="28">
        <f>SUM(F857:F858)</f>
        <v>24.03</v>
      </c>
      <c r="G859" s="28">
        <f>SUM(G857:G858)</f>
        <v>157.92000000000002</v>
      </c>
    </row>
    <row r="860" spans="1:15" ht="15.75" thickBot="1" x14ac:dyDescent="0.3">
      <c r="A860" s="149" t="s">
        <v>85</v>
      </c>
      <c r="B860" s="150"/>
      <c r="C860" s="151"/>
      <c r="D860" s="30">
        <f>D859+D853+D846+D834</f>
        <v>42.26</v>
      </c>
      <c r="E860" s="30">
        <f>E859+E853+E846+E834</f>
        <v>36.58</v>
      </c>
      <c r="F860" s="30">
        <f>F859+F853+F846+F834</f>
        <v>175.79</v>
      </c>
      <c r="G860" s="30">
        <f>G859+G853+G846+G834</f>
        <v>1170.8700000000001</v>
      </c>
    </row>
    <row r="861" spans="1:15" x14ac:dyDescent="0.25">
      <c r="A861" s="26"/>
      <c r="B861" s="59"/>
      <c r="C861" s="26"/>
      <c r="D861" s="26"/>
      <c r="E861" s="26"/>
      <c r="F861" s="26"/>
      <c r="G861" s="26"/>
    </row>
    <row r="862" spans="1:15" x14ac:dyDescent="0.25">
      <c r="A862" s="136" t="s">
        <v>263</v>
      </c>
      <c r="B862" s="136"/>
      <c r="C862" s="136"/>
      <c r="D862" s="136"/>
      <c r="E862" s="136"/>
      <c r="F862" s="136"/>
      <c r="G862" s="136"/>
      <c r="H862" s="1"/>
      <c r="I862" s="1"/>
      <c r="J862" s="1"/>
      <c r="K862" s="1"/>
      <c r="L862" s="1"/>
      <c r="M862" s="1"/>
      <c r="N862" s="1"/>
      <c r="O862" s="1"/>
    </row>
    <row r="863" spans="1:15" x14ac:dyDescent="0.25">
      <c r="A863" s="156">
        <v>22</v>
      </c>
      <c r="B863" s="156"/>
      <c r="C863" s="156"/>
      <c r="D863" s="156"/>
      <c r="E863" s="156"/>
      <c r="F863" s="156"/>
      <c r="G863" s="156"/>
    </row>
    <row r="864" spans="1:15" ht="15.75" x14ac:dyDescent="0.25">
      <c r="A864" s="15" t="s">
        <v>58</v>
      </c>
      <c r="B864" s="59"/>
      <c r="C864" s="26"/>
      <c r="D864" s="26"/>
      <c r="E864" s="26"/>
      <c r="F864" s="26"/>
      <c r="G864" s="26"/>
    </row>
    <row r="865" spans="1:9" ht="15.75" x14ac:dyDescent="0.25">
      <c r="A865" s="15" t="s">
        <v>9</v>
      </c>
      <c r="B865" s="59"/>
      <c r="C865" s="26"/>
      <c r="D865" s="26"/>
      <c r="E865" s="26"/>
      <c r="F865" s="26"/>
      <c r="G865" s="26"/>
    </row>
    <row r="866" spans="1:9" ht="15.75" thickBot="1" x14ac:dyDescent="0.3">
      <c r="A866" s="140" t="s">
        <v>11</v>
      </c>
      <c r="B866" s="140"/>
      <c r="C866" s="140"/>
      <c r="D866" s="140"/>
      <c r="E866" s="140"/>
      <c r="F866" s="140"/>
      <c r="G866" s="140"/>
    </row>
    <row r="867" spans="1:9" ht="15.75" customHeight="1" thickBot="1" x14ac:dyDescent="0.3">
      <c r="A867" s="141" t="s">
        <v>6</v>
      </c>
      <c r="B867" s="141" t="s">
        <v>7</v>
      </c>
      <c r="C867" s="141" t="s">
        <v>0</v>
      </c>
      <c r="D867" s="143" t="s">
        <v>8</v>
      </c>
      <c r="E867" s="144"/>
      <c r="F867" s="145"/>
      <c r="G867" s="146" t="s">
        <v>327</v>
      </c>
    </row>
    <row r="868" spans="1:9" ht="30" thickBot="1" x14ac:dyDescent="0.3">
      <c r="A868" s="142"/>
      <c r="B868" s="142"/>
      <c r="C868" s="142"/>
      <c r="D868" s="27" t="s">
        <v>1</v>
      </c>
      <c r="E868" s="27" t="s">
        <v>2</v>
      </c>
      <c r="F868" s="28" t="s">
        <v>3</v>
      </c>
      <c r="G868" s="147"/>
    </row>
    <row r="869" spans="1:9" ht="30.75" thickBot="1" x14ac:dyDescent="0.3">
      <c r="A869" s="5" t="s">
        <v>153</v>
      </c>
      <c r="B869" s="22" t="s">
        <v>194</v>
      </c>
      <c r="C869" s="23" t="s">
        <v>20</v>
      </c>
      <c r="D869" s="23">
        <v>5.78</v>
      </c>
      <c r="E869" s="23">
        <v>7.98</v>
      </c>
      <c r="F869" s="23">
        <v>25.34</v>
      </c>
      <c r="G869" s="23">
        <v>194.86</v>
      </c>
    </row>
    <row r="870" spans="1:9" ht="15.75" thickBot="1" x14ac:dyDescent="0.3">
      <c r="A870" s="5" t="s">
        <v>56</v>
      </c>
      <c r="B870" s="22" t="s">
        <v>267</v>
      </c>
      <c r="C870" s="23">
        <v>20</v>
      </c>
      <c r="D870" s="23">
        <v>2.2000000000000002</v>
      </c>
      <c r="E870" s="23">
        <v>0.36</v>
      </c>
      <c r="F870" s="23">
        <v>13.06</v>
      </c>
      <c r="G870" s="23">
        <v>62.8</v>
      </c>
    </row>
    <row r="871" spans="1:9" ht="32.25" customHeight="1" thickBot="1" x14ac:dyDescent="0.3">
      <c r="A871" s="5" t="s">
        <v>37</v>
      </c>
      <c r="B871" s="22" t="s">
        <v>191</v>
      </c>
      <c r="C871" s="23">
        <v>150</v>
      </c>
      <c r="D871" s="24"/>
      <c r="E871" s="24"/>
      <c r="F871" s="23"/>
      <c r="G871" s="23"/>
    </row>
    <row r="872" spans="1:9" ht="15.75" thickBot="1" x14ac:dyDescent="0.3">
      <c r="A872" s="137" t="s">
        <v>84</v>
      </c>
      <c r="B872" s="138"/>
      <c r="C872" s="139"/>
      <c r="D872" s="28">
        <f>SUM(D869:D871)</f>
        <v>7.98</v>
      </c>
      <c r="E872" s="28">
        <f>SUM(E869:E871)</f>
        <v>8.34</v>
      </c>
      <c r="F872" s="28">
        <f>SUM(F869:F871)</f>
        <v>38.4</v>
      </c>
      <c r="G872" s="28">
        <f>SUM(G869:G871)</f>
        <v>257.66000000000003</v>
      </c>
    </row>
    <row r="873" spans="1:9" ht="15.75" thickBot="1" x14ac:dyDescent="0.3">
      <c r="A873" s="140" t="s">
        <v>12</v>
      </c>
      <c r="B873" s="140"/>
      <c r="C873" s="140"/>
      <c r="D873" s="140"/>
      <c r="E873" s="140"/>
      <c r="F873" s="140"/>
      <c r="G873" s="140"/>
    </row>
    <row r="874" spans="1:9" ht="15.75" customHeight="1" thickBot="1" x14ac:dyDescent="0.3">
      <c r="A874" s="141" t="s">
        <v>6</v>
      </c>
      <c r="B874" s="141" t="s">
        <v>7</v>
      </c>
      <c r="C874" s="141" t="s">
        <v>0</v>
      </c>
      <c r="D874" s="143" t="s">
        <v>8</v>
      </c>
      <c r="E874" s="144"/>
      <c r="F874" s="145"/>
      <c r="G874" s="146" t="s">
        <v>327</v>
      </c>
    </row>
    <row r="875" spans="1:9" ht="30" thickBot="1" x14ac:dyDescent="0.3">
      <c r="A875" s="142"/>
      <c r="B875" s="142"/>
      <c r="C875" s="142"/>
      <c r="D875" s="27" t="s">
        <v>1</v>
      </c>
      <c r="E875" s="27" t="s">
        <v>2</v>
      </c>
      <c r="F875" s="28" t="s">
        <v>3</v>
      </c>
      <c r="G875" s="147"/>
    </row>
    <row r="876" spans="1:9" ht="30.75" thickBot="1" x14ac:dyDescent="0.3">
      <c r="A876" s="5" t="s">
        <v>59</v>
      </c>
      <c r="B876" s="22" t="s">
        <v>232</v>
      </c>
      <c r="C876" s="22" t="s">
        <v>80</v>
      </c>
      <c r="D876" s="23">
        <v>1.55</v>
      </c>
      <c r="E876" s="23">
        <v>5.53</v>
      </c>
      <c r="F876" s="23">
        <v>8.32</v>
      </c>
      <c r="G876" s="23">
        <v>84.38</v>
      </c>
    </row>
    <row r="877" spans="1:9" ht="15.75" thickBot="1" x14ac:dyDescent="0.3">
      <c r="A877" s="5" t="s">
        <v>5</v>
      </c>
      <c r="B877" s="22" t="s">
        <v>161</v>
      </c>
      <c r="C877" s="23">
        <v>30</v>
      </c>
      <c r="D877" s="23">
        <v>2.31</v>
      </c>
      <c r="E877" s="23">
        <v>0.42</v>
      </c>
      <c r="F877" s="23">
        <v>15.75</v>
      </c>
      <c r="G877" s="23">
        <v>65.400000000000006</v>
      </c>
    </row>
    <row r="878" spans="1:9" ht="15.75" thickBot="1" x14ac:dyDescent="0.3">
      <c r="A878" s="5" t="s">
        <v>93</v>
      </c>
      <c r="B878" s="22" t="s">
        <v>257</v>
      </c>
      <c r="C878" s="22" t="s">
        <v>298</v>
      </c>
      <c r="D878" s="23">
        <v>14.86</v>
      </c>
      <c r="E878" s="23">
        <v>12.44</v>
      </c>
      <c r="F878" s="23">
        <v>3.77</v>
      </c>
      <c r="G878" s="23">
        <v>202.6</v>
      </c>
      <c r="H878" s="1"/>
      <c r="I878" s="1"/>
    </row>
    <row r="879" spans="1:9" ht="15.75" thickBot="1" x14ac:dyDescent="0.3">
      <c r="A879" s="5" t="s">
        <v>70</v>
      </c>
      <c r="B879" s="22" t="s">
        <v>187</v>
      </c>
      <c r="C879" s="22" t="s">
        <v>88</v>
      </c>
      <c r="D879" s="23">
        <v>1.22</v>
      </c>
      <c r="E879" s="23">
        <v>0.06</v>
      </c>
      <c r="F879" s="23">
        <v>11.16</v>
      </c>
      <c r="G879" s="23">
        <v>49.41</v>
      </c>
      <c r="H879" s="1"/>
      <c r="I879" s="1"/>
    </row>
    <row r="880" spans="1:9" ht="15.75" thickBot="1" x14ac:dyDescent="0.3">
      <c r="A880" s="5" t="s">
        <v>111</v>
      </c>
      <c r="B880" s="22" t="s">
        <v>164</v>
      </c>
      <c r="C880" s="22" t="s">
        <v>32</v>
      </c>
      <c r="D880" s="23">
        <v>0.24</v>
      </c>
      <c r="E880" s="23">
        <v>0.06</v>
      </c>
      <c r="F880" s="23">
        <v>0.69</v>
      </c>
      <c r="G880" s="37">
        <v>3.3</v>
      </c>
      <c r="H880" s="1"/>
      <c r="I880" s="1"/>
    </row>
    <row r="881" spans="1:9" ht="15.75" thickBot="1" x14ac:dyDescent="0.3">
      <c r="A881" s="5" t="s">
        <v>90</v>
      </c>
      <c r="B881" s="22" t="s">
        <v>189</v>
      </c>
      <c r="C881" s="22" t="s">
        <v>32</v>
      </c>
      <c r="D881" s="23">
        <v>0.3</v>
      </c>
      <c r="E881" s="23">
        <v>0.06</v>
      </c>
      <c r="F881" s="65">
        <v>1.23</v>
      </c>
      <c r="G881" s="42">
        <v>5.0999999999999996</v>
      </c>
      <c r="H881" s="1"/>
      <c r="I881" s="1"/>
    </row>
    <row r="882" spans="1:9" ht="15.75" thickBot="1" x14ac:dyDescent="0.3">
      <c r="A882" s="5" t="s">
        <v>15</v>
      </c>
      <c r="B882" s="22" t="s">
        <v>190</v>
      </c>
      <c r="C882" s="23">
        <v>150</v>
      </c>
      <c r="D882" s="23">
        <v>0.03</v>
      </c>
      <c r="E882" s="23">
        <v>0.02</v>
      </c>
      <c r="F882" s="23">
        <v>0.46</v>
      </c>
      <c r="G882" s="23">
        <v>1.55</v>
      </c>
    </row>
    <row r="883" spans="1:9" ht="15.75" thickBot="1" x14ac:dyDescent="0.3">
      <c r="A883" s="5" t="s">
        <v>156</v>
      </c>
      <c r="B883" s="22" t="s">
        <v>157</v>
      </c>
      <c r="C883" s="22" t="s">
        <v>21</v>
      </c>
      <c r="D883" s="23">
        <v>0.72</v>
      </c>
      <c r="E883" s="23">
        <v>0.28000000000000003</v>
      </c>
      <c r="F883" s="23">
        <v>13.7</v>
      </c>
      <c r="G883" s="23">
        <v>55</v>
      </c>
    </row>
    <row r="884" spans="1:9" ht="15.75" thickBot="1" x14ac:dyDescent="0.3">
      <c r="A884" s="137" t="s">
        <v>84</v>
      </c>
      <c r="B884" s="138"/>
      <c r="C884" s="139"/>
      <c r="D884" s="28">
        <f>SUM(D876:D883)</f>
        <v>21.229999999999997</v>
      </c>
      <c r="E884" s="28">
        <f>SUM(E876:E883)</f>
        <v>18.869999999999997</v>
      </c>
      <c r="F884" s="28">
        <f>SUM(F876:F883)</f>
        <v>55.08</v>
      </c>
      <c r="G884" s="28">
        <f>SUM(G876:G883)</f>
        <v>466.74</v>
      </c>
    </row>
    <row r="885" spans="1:9" ht="15.75" thickBot="1" x14ac:dyDescent="0.3">
      <c r="A885" s="140" t="s">
        <v>13</v>
      </c>
      <c r="B885" s="140"/>
      <c r="C885" s="140"/>
      <c r="D885" s="140"/>
      <c r="E885" s="140"/>
      <c r="F885" s="140"/>
      <c r="G885" s="140"/>
    </row>
    <row r="886" spans="1:9" ht="15.75" customHeight="1" thickBot="1" x14ac:dyDescent="0.3">
      <c r="A886" s="141" t="s">
        <v>6</v>
      </c>
      <c r="B886" s="141" t="s">
        <v>7</v>
      </c>
      <c r="C886" s="141" t="s">
        <v>0</v>
      </c>
      <c r="D886" s="143" t="s">
        <v>8</v>
      </c>
      <c r="E886" s="144"/>
      <c r="F886" s="145"/>
      <c r="G886" s="146" t="s">
        <v>327</v>
      </c>
    </row>
    <row r="887" spans="1:9" ht="30" thickBot="1" x14ac:dyDescent="0.3">
      <c r="A887" s="142"/>
      <c r="B887" s="142"/>
      <c r="C887" s="142"/>
      <c r="D887" s="27" t="s">
        <v>1</v>
      </c>
      <c r="E887" s="27" t="s">
        <v>2</v>
      </c>
      <c r="F887" s="28" t="s">
        <v>3</v>
      </c>
      <c r="G887" s="147"/>
    </row>
    <row r="888" spans="1:9" ht="15.75" thickBot="1" x14ac:dyDescent="0.3">
      <c r="A888" s="5" t="s">
        <v>147</v>
      </c>
      <c r="B888" s="22" t="s">
        <v>258</v>
      </c>
      <c r="C888" s="23">
        <v>100</v>
      </c>
      <c r="D888" s="23">
        <v>7.31</v>
      </c>
      <c r="E888" s="23">
        <v>9.33</v>
      </c>
      <c r="F888" s="23">
        <v>36.36</v>
      </c>
      <c r="G888" s="23">
        <v>225.03</v>
      </c>
    </row>
    <row r="889" spans="1:9" ht="15.75" thickBot="1" x14ac:dyDescent="0.3">
      <c r="A889" s="5" t="s">
        <v>119</v>
      </c>
      <c r="B889" s="22" t="s">
        <v>213</v>
      </c>
      <c r="C889" s="23">
        <v>10</v>
      </c>
      <c r="D889" s="23">
        <v>0.03</v>
      </c>
      <c r="E889" s="23"/>
      <c r="F889" s="23">
        <v>7.46</v>
      </c>
      <c r="G889" s="23">
        <v>28.2</v>
      </c>
    </row>
    <row r="890" spans="1:9" ht="15.75" customHeight="1" thickBot="1" x14ac:dyDescent="0.3">
      <c r="A890" s="5" t="s">
        <v>75</v>
      </c>
      <c r="B890" s="22" t="s">
        <v>166</v>
      </c>
      <c r="C890" s="23">
        <v>150</v>
      </c>
      <c r="D890" s="23">
        <v>0.16</v>
      </c>
      <c r="E890" s="23">
        <v>0.12</v>
      </c>
      <c r="F890" s="23">
        <v>0.4</v>
      </c>
      <c r="G890" s="23">
        <v>2.64</v>
      </c>
    </row>
    <row r="891" spans="1:9" ht="15.75" thickBot="1" x14ac:dyDescent="0.3">
      <c r="A891" s="137" t="s">
        <v>84</v>
      </c>
      <c r="B891" s="138"/>
      <c r="C891" s="139"/>
      <c r="D891" s="49">
        <f>SUM(D888:D890)</f>
        <v>7.5</v>
      </c>
      <c r="E891" s="28">
        <f>SUM(E888:E890)</f>
        <v>9.4499999999999993</v>
      </c>
      <c r="F891" s="28">
        <f>SUM(F888:F890)</f>
        <v>44.22</v>
      </c>
      <c r="G891" s="28">
        <f>SUM(G888:G890)</f>
        <v>255.86999999999998</v>
      </c>
    </row>
    <row r="892" spans="1:9" ht="15.75" thickBot="1" x14ac:dyDescent="0.3">
      <c r="A892" s="148" t="s">
        <v>376</v>
      </c>
      <c r="B892" s="148"/>
      <c r="C892" s="148"/>
      <c r="D892" s="148"/>
      <c r="E892" s="148"/>
      <c r="F892" s="148"/>
      <c r="G892" s="148"/>
    </row>
    <row r="893" spans="1:9" ht="15.75" customHeight="1" thickBot="1" x14ac:dyDescent="0.3">
      <c r="A893" s="141" t="s">
        <v>6</v>
      </c>
      <c r="B893" s="141" t="s">
        <v>7</v>
      </c>
      <c r="C893" s="141" t="s">
        <v>0</v>
      </c>
      <c r="D893" s="143" t="s">
        <v>8</v>
      </c>
      <c r="E893" s="144"/>
      <c r="F893" s="145"/>
      <c r="G893" s="146" t="s">
        <v>327</v>
      </c>
    </row>
    <row r="894" spans="1:9" ht="30" thickBot="1" x14ac:dyDescent="0.3">
      <c r="A894" s="142"/>
      <c r="B894" s="142"/>
      <c r="C894" s="142"/>
      <c r="D894" s="27" t="s">
        <v>1</v>
      </c>
      <c r="E894" s="27" t="s">
        <v>2</v>
      </c>
      <c r="F894" s="28" t="s">
        <v>3</v>
      </c>
      <c r="G894" s="147"/>
    </row>
    <row r="895" spans="1:9" ht="15.75" thickBot="1" x14ac:dyDescent="0.3">
      <c r="A895" s="5" t="s">
        <v>318</v>
      </c>
      <c r="B895" s="22" t="s">
        <v>353</v>
      </c>
      <c r="C895" s="22" t="s">
        <v>97</v>
      </c>
      <c r="D895" s="23">
        <v>12.8</v>
      </c>
      <c r="E895" s="23">
        <v>7.2</v>
      </c>
      <c r="F895" s="23">
        <v>2.8</v>
      </c>
      <c r="G895" s="23">
        <v>128</v>
      </c>
    </row>
    <row r="896" spans="1:9" ht="30.75" thickBot="1" x14ac:dyDescent="0.3">
      <c r="A896" s="67" t="s">
        <v>181</v>
      </c>
      <c r="B896" s="112" t="s">
        <v>184</v>
      </c>
      <c r="C896" s="51" t="s">
        <v>98</v>
      </c>
      <c r="D896" s="23">
        <v>0.17</v>
      </c>
      <c r="E896" s="23">
        <v>0.1</v>
      </c>
      <c r="F896" s="23">
        <v>2.75</v>
      </c>
      <c r="G896" s="23">
        <v>10.95</v>
      </c>
    </row>
    <row r="897" spans="1:15" ht="15.75" thickBot="1" x14ac:dyDescent="0.3">
      <c r="A897" s="67" t="s">
        <v>239</v>
      </c>
      <c r="B897" s="52" t="s">
        <v>240</v>
      </c>
      <c r="C897" s="42">
        <v>10</v>
      </c>
      <c r="D897" s="23">
        <v>0.84</v>
      </c>
      <c r="E897" s="23">
        <v>0.24</v>
      </c>
      <c r="F897" s="23">
        <v>8.02</v>
      </c>
      <c r="G897" s="23">
        <v>36.9</v>
      </c>
    </row>
    <row r="898" spans="1:15" ht="30.75" thickBot="1" x14ac:dyDescent="0.3">
      <c r="A898" s="50" t="s">
        <v>37</v>
      </c>
      <c r="B898" s="51" t="s">
        <v>191</v>
      </c>
      <c r="C898" s="70" t="s">
        <v>21</v>
      </c>
      <c r="D898" s="23"/>
      <c r="E898" s="23"/>
      <c r="F898" s="23"/>
      <c r="G898" s="23"/>
    </row>
    <row r="899" spans="1:15" ht="15.75" thickBot="1" x14ac:dyDescent="0.3">
      <c r="A899" s="137" t="s">
        <v>84</v>
      </c>
      <c r="B899" s="138"/>
      <c r="C899" s="139"/>
      <c r="D899" s="49">
        <f>SUM(D895:D897)</f>
        <v>13.81</v>
      </c>
      <c r="E899" s="28">
        <f>SUM(E895:E898)</f>
        <v>7.54</v>
      </c>
      <c r="F899" s="28">
        <f>SUM(F895:F898)</f>
        <v>13.57</v>
      </c>
      <c r="G899" s="28">
        <f>SUM(G895:G897)</f>
        <v>175.85</v>
      </c>
    </row>
    <row r="900" spans="1:15" s="1" customFormat="1" ht="15.75" thickBot="1" x14ac:dyDescent="0.3">
      <c r="A900" s="149" t="s">
        <v>85</v>
      </c>
      <c r="B900" s="150"/>
      <c r="C900" s="151"/>
      <c r="D900" s="30">
        <f>D899+D891+D884+D872</f>
        <v>50.519999999999996</v>
      </c>
      <c r="E900" s="30">
        <f>E899+E891+E884+E872</f>
        <v>44.2</v>
      </c>
      <c r="F900" s="30">
        <f>F899+F891+F884+F872</f>
        <v>151.27000000000001</v>
      </c>
      <c r="G900" s="30">
        <f>G899+G891+G884+G872</f>
        <v>1156.1200000000001</v>
      </c>
    </row>
    <row r="901" spans="1:15" x14ac:dyDescent="0.25">
      <c r="A901" s="136" t="s">
        <v>263</v>
      </c>
      <c r="B901" s="136"/>
      <c r="C901" s="136"/>
      <c r="D901" s="136"/>
      <c r="E901" s="136"/>
      <c r="F901" s="136"/>
      <c r="G901" s="136"/>
      <c r="H901" s="1"/>
      <c r="I901" s="1"/>
      <c r="J901" s="1"/>
      <c r="K901" s="1"/>
      <c r="L901" s="1"/>
      <c r="M901" s="1"/>
      <c r="N901" s="1"/>
      <c r="O901" s="1"/>
    </row>
    <row r="902" spans="1:15" x14ac:dyDescent="0.25">
      <c r="A902" s="153">
        <v>23</v>
      </c>
      <c r="B902" s="153"/>
      <c r="C902" s="153"/>
      <c r="D902" s="153"/>
      <c r="E902" s="153"/>
      <c r="F902" s="153"/>
      <c r="G902" s="153"/>
    </row>
    <row r="903" spans="1:15" ht="15.75" x14ac:dyDescent="0.25">
      <c r="A903" s="15" t="s">
        <v>58</v>
      </c>
      <c r="B903" s="59"/>
      <c r="C903" s="26"/>
      <c r="D903" s="26"/>
      <c r="E903" s="26"/>
      <c r="F903" s="26"/>
      <c r="G903" s="26"/>
    </row>
    <row r="904" spans="1:15" ht="15.75" x14ac:dyDescent="0.25">
      <c r="A904" s="15" t="s">
        <v>14</v>
      </c>
      <c r="B904" s="59"/>
      <c r="C904" s="26"/>
      <c r="D904" s="26"/>
      <c r="E904" s="26"/>
      <c r="F904" s="26"/>
      <c r="G904" s="26"/>
    </row>
    <row r="905" spans="1:15" ht="15.75" thickBot="1" x14ac:dyDescent="0.3">
      <c r="A905" s="140" t="s">
        <v>11</v>
      </c>
      <c r="B905" s="140"/>
      <c r="C905" s="140"/>
      <c r="D905" s="140"/>
      <c r="E905" s="140"/>
      <c r="F905" s="140"/>
      <c r="G905" s="140"/>
    </row>
    <row r="906" spans="1:15" ht="15.75" customHeight="1" thickBot="1" x14ac:dyDescent="0.3">
      <c r="A906" s="141" t="s">
        <v>6</v>
      </c>
      <c r="B906" s="141" t="s">
        <v>7</v>
      </c>
      <c r="C906" s="141" t="s">
        <v>0</v>
      </c>
      <c r="D906" s="143" t="s">
        <v>8</v>
      </c>
      <c r="E906" s="144"/>
      <c r="F906" s="145"/>
      <c r="G906" s="146" t="s">
        <v>327</v>
      </c>
    </row>
    <row r="907" spans="1:15" ht="15.75" customHeight="1" thickBot="1" x14ac:dyDescent="0.3">
      <c r="A907" s="142"/>
      <c r="B907" s="142"/>
      <c r="C907" s="142"/>
      <c r="D907" s="27" t="s">
        <v>1</v>
      </c>
      <c r="E907" s="27" t="s">
        <v>2</v>
      </c>
      <c r="F907" s="28" t="s">
        <v>3</v>
      </c>
      <c r="G907" s="147"/>
    </row>
    <row r="908" spans="1:15" ht="30.75" thickBot="1" x14ac:dyDescent="0.3">
      <c r="A908" s="5" t="s">
        <v>53</v>
      </c>
      <c r="B908" s="22" t="s">
        <v>205</v>
      </c>
      <c r="C908" s="23" t="s">
        <v>20</v>
      </c>
      <c r="D908" s="23">
        <v>6.19</v>
      </c>
      <c r="E908" s="23">
        <v>8.69</v>
      </c>
      <c r="F908" s="23">
        <v>28.13</v>
      </c>
      <c r="G908" s="23">
        <v>215.23</v>
      </c>
    </row>
    <row r="909" spans="1:15" ht="15.75" thickBot="1" x14ac:dyDescent="0.3">
      <c r="A909" s="5" t="s">
        <v>158</v>
      </c>
      <c r="B909" s="22" t="s">
        <v>159</v>
      </c>
      <c r="C909" s="23">
        <v>150</v>
      </c>
      <c r="D909" s="23"/>
      <c r="E909" s="23"/>
      <c r="F909" s="23"/>
      <c r="G909" s="23"/>
    </row>
    <row r="910" spans="1:15" ht="15.75" thickBot="1" x14ac:dyDescent="0.3">
      <c r="A910" s="5" t="s">
        <v>156</v>
      </c>
      <c r="B910" s="22" t="s">
        <v>157</v>
      </c>
      <c r="C910" s="22" t="s">
        <v>21</v>
      </c>
      <c r="D910" s="23">
        <v>1.08</v>
      </c>
      <c r="E910" s="23">
        <v>0.42</v>
      </c>
      <c r="F910" s="23">
        <v>20.55</v>
      </c>
      <c r="G910" s="23">
        <v>82.5</v>
      </c>
    </row>
    <row r="911" spans="1:15" ht="15.75" thickBot="1" x14ac:dyDescent="0.3">
      <c r="A911" s="137" t="s">
        <v>84</v>
      </c>
      <c r="B911" s="138"/>
      <c r="C911" s="139"/>
      <c r="D911" s="28">
        <f>SUM(D908:D910)</f>
        <v>7.2700000000000005</v>
      </c>
      <c r="E911" s="28">
        <f>SUM(E908:E910)</f>
        <v>9.11</v>
      </c>
      <c r="F911" s="28">
        <f>SUM(F908:F910)</f>
        <v>48.68</v>
      </c>
      <c r="G911" s="28">
        <f>SUM(G908:G910)</f>
        <v>297.73</v>
      </c>
    </row>
    <row r="912" spans="1:15" ht="15.75" thickBot="1" x14ac:dyDescent="0.3">
      <c r="A912" s="140" t="s">
        <v>12</v>
      </c>
      <c r="B912" s="140"/>
      <c r="C912" s="140"/>
      <c r="D912" s="140"/>
      <c r="E912" s="140"/>
      <c r="F912" s="140"/>
      <c r="G912" s="140"/>
    </row>
    <row r="913" spans="1:9" ht="15.75" customHeight="1" thickBot="1" x14ac:dyDescent="0.3">
      <c r="A913" s="141" t="s">
        <v>6</v>
      </c>
      <c r="B913" s="141" t="s">
        <v>7</v>
      </c>
      <c r="C913" s="141" t="s">
        <v>0</v>
      </c>
      <c r="D913" s="143" t="s">
        <v>8</v>
      </c>
      <c r="E913" s="144"/>
      <c r="F913" s="145"/>
      <c r="G913" s="146" t="s">
        <v>327</v>
      </c>
    </row>
    <row r="914" spans="1:9" ht="30" thickBot="1" x14ac:dyDescent="0.3">
      <c r="A914" s="142"/>
      <c r="B914" s="142"/>
      <c r="C914" s="142"/>
      <c r="D914" s="27" t="s">
        <v>1</v>
      </c>
      <c r="E914" s="27" t="s">
        <v>2</v>
      </c>
      <c r="F914" s="28" t="s">
        <v>3</v>
      </c>
      <c r="G914" s="147"/>
    </row>
    <row r="915" spans="1:9" ht="30.75" thickBot="1" x14ac:dyDescent="0.3">
      <c r="A915" s="5" t="s">
        <v>38</v>
      </c>
      <c r="B915" s="22" t="s">
        <v>160</v>
      </c>
      <c r="C915" s="23" t="s">
        <v>80</v>
      </c>
      <c r="D915" s="23">
        <v>1.61</v>
      </c>
      <c r="E915" s="23">
        <v>5.51</v>
      </c>
      <c r="F915" s="23">
        <v>11.71</v>
      </c>
      <c r="G915" s="23">
        <v>98.29</v>
      </c>
    </row>
    <row r="916" spans="1:9" ht="15.75" thickBot="1" x14ac:dyDescent="0.3">
      <c r="A916" s="5" t="s">
        <v>5</v>
      </c>
      <c r="B916" s="22" t="s">
        <v>161</v>
      </c>
      <c r="C916" s="23">
        <v>30</v>
      </c>
      <c r="D916" s="23">
        <v>2.31</v>
      </c>
      <c r="E916" s="23">
        <v>0.42</v>
      </c>
      <c r="F916" s="23">
        <v>15.75</v>
      </c>
      <c r="G916" s="23">
        <v>65.400000000000006</v>
      </c>
    </row>
    <row r="917" spans="1:9" ht="30.75" thickBot="1" x14ac:dyDescent="0.3">
      <c r="A917" s="5" t="s">
        <v>134</v>
      </c>
      <c r="B917" s="22" t="s">
        <v>259</v>
      </c>
      <c r="C917" s="22" t="s">
        <v>148</v>
      </c>
      <c r="D917" s="23">
        <v>18.36</v>
      </c>
      <c r="E917" s="23">
        <v>5.79</v>
      </c>
      <c r="F917" s="23">
        <v>16.57</v>
      </c>
      <c r="G917" s="23">
        <v>187.87</v>
      </c>
      <c r="H917" s="1"/>
      <c r="I917" s="1"/>
    </row>
    <row r="918" spans="1:9" ht="48" customHeight="1" thickBot="1" x14ac:dyDescent="0.3">
      <c r="A918" s="5" t="s">
        <v>108</v>
      </c>
      <c r="B918" s="22" t="s">
        <v>233</v>
      </c>
      <c r="C918" s="22" t="s">
        <v>88</v>
      </c>
      <c r="D918" s="23">
        <v>0.85</v>
      </c>
      <c r="E918" s="23">
        <v>2.11</v>
      </c>
      <c r="F918" s="23">
        <v>0.51</v>
      </c>
      <c r="G918" s="23">
        <v>30.36</v>
      </c>
      <c r="H918" s="1"/>
      <c r="I918" s="1"/>
    </row>
    <row r="919" spans="1:9" ht="15.75" thickBot="1" x14ac:dyDescent="0.3">
      <c r="A919" s="5" t="s">
        <v>15</v>
      </c>
      <c r="B919" s="22" t="s">
        <v>190</v>
      </c>
      <c r="C919" s="22" t="s">
        <v>21</v>
      </c>
      <c r="D919" s="23">
        <v>0.03</v>
      </c>
      <c r="E919" s="23">
        <v>0.02</v>
      </c>
      <c r="F919" s="23">
        <v>0.46</v>
      </c>
      <c r="G919" s="23">
        <v>1.55</v>
      </c>
    </row>
    <row r="920" spans="1:9" ht="15.75" thickBot="1" x14ac:dyDescent="0.3">
      <c r="A920" s="137" t="s">
        <v>84</v>
      </c>
      <c r="B920" s="138"/>
      <c r="C920" s="139"/>
      <c r="D920" s="28">
        <f>SUM(D915:D919)</f>
        <v>23.160000000000004</v>
      </c>
      <c r="E920" s="28">
        <f>SUM(E915:E919)</f>
        <v>13.849999999999998</v>
      </c>
      <c r="F920" s="28">
        <f>SUM(F915:F919)</f>
        <v>45</v>
      </c>
      <c r="G920" s="28">
        <f>SUM(G915:G919)</f>
        <v>383.47</v>
      </c>
    </row>
    <row r="921" spans="1:9" ht="15.75" thickBot="1" x14ac:dyDescent="0.3">
      <c r="A921" s="140" t="s">
        <v>13</v>
      </c>
      <c r="B921" s="140"/>
      <c r="C921" s="140"/>
      <c r="D921" s="140"/>
      <c r="E921" s="140"/>
      <c r="F921" s="140"/>
      <c r="G921" s="140"/>
    </row>
    <row r="922" spans="1:9" ht="15.75" customHeight="1" thickBot="1" x14ac:dyDescent="0.3">
      <c r="A922" s="141" t="s">
        <v>6</v>
      </c>
      <c r="B922" s="141" t="s">
        <v>7</v>
      </c>
      <c r="C922" s="141" t="s">
        <v>0</v>
      </c>
      <c r="D922" s="143" t="s">
        <v>8</v>
      </c>
      <c r="E922" s="144"/>
      <c r="F922" s="145"/>
      <c r="G922" s="146" t="s">
        <v>327</v>
      </c>
    </row>
    <row r="923" spans="1:9" ht="30" thickBot="1" x14ac:dyDescent="0.3">
      <c r="A923" s="142"/>
      <c r="B923" s="142"/>
      <c r="C923" s="142"/>
      <c r="D923" s="27" t="s">
        <v>1</v>
      </c>
      <c r="E923" s="27" t="s">
        <v>2</v>
      </c>
      <c r="F923" s="28" t="s">
        <v>3</v>
      </c>
      <c r="G923" s="147"/>
    </row>
    <row r="924" spans="1:9" ht="16.5" customHeight="1" thickBot="1" x14ac:dyDescent="0.3">
      <c r="A924" s="5" t="s">
        <v>278</v>
      </c>
      <c r="B924" s="22" t="s">
        <v>279</v>
      </c>
      <c r="C924" s="22" t="s">
        <v>34</v>
      </c>
      <c r="D924" s="23">
        <v>3.54</v>
      </c>
      <c r="E924" s="23">
        <v>5.88</v>
      </c>
      <c r="F924" s="23">
        <v>24.26</v>
      </c>
      <c r="G924" s="23">
        <v>161.72</v>
      </c>
    </row>
    <row r="925" spans="1:9" ht="14.25" customHeight="1" thickBot="1" x14ac:dyDescent="0.3">
      <c r="A925" s="5" t="s">
        <v>135</v>
      </c>
      <c r="B925" s="22" t="s">
        <v>234</v>
      </c>
      <c r="C925" s="22" t="s">
        <v>142</v>
      </c>
      <c r="D925" s="23">
        <v>0.17</v>
      </c>
      <c r="E925" s="23">
        <v>5.93</v>
      </c>
      <c r="F925" s="23">
        <v>0.23</v>
      </c>
      <c r="G925" s="23">
        <v>54.98</v>
      </c>
    </row>
    <row r="926" spans="1:9" ht="15.75" thickBot="1" x14ac:dyDescent="0.3">
      <c r="A926" s="5" t="s">
        <v>28</v>
      </c>
      <c r="B926" s="22" t="s">
        <v>202</v>
      </c>
      <c r="C926" s="22" t="s">
        <v>34</v>
      </c>
      <c r="D926" s="23">
        <v>3.4</v>
      </c>
      <c r="E926" s="23">
        <v>2.5</v>
      </c>
      <c r="F926" s="23">
        <v>4.9000000000000004</v>
      </c>
      <c r="G926" s="23">
        <v>60</v>
      </c>
    </row>
    <row r="927" spans="1:9" ht="15.75" thickBot="1" x14ac:dyDescent="0.3">
      <c r="A927" s="137" t="s">
        <v>84</v>
      </c>
      <c r="B927" s="138"/>
      <c r="C927" s="139"/>
      <c r="D927" s="49">
        <f>SUM(D924:D926)</f>
        <v>7.1099999999999994</v>
      </c>
      <c r="E927" s="28">
        <f>SUM(E924:E926)</f>
        <v>14.309999999999999</v>
      </c>
      <c r="F927" s="28">
        <f>SUM(F924:F926)</f>
        <v>29.39</v>
      </c>
      <c r="G927" s="28">
        <f>SUM(G924:G926)</f>
        <v>276.7</v>
      </c>
    </row>
    <row r="928" spans="1:9" ht="15.75" thickBot="1" x14ac:dyDescent="0.3">
      <c r="A928" s="148" t="s">
        <v>376</v>
      </c>
      <c r="B928" s="148"/>
      <c r="C928" s="148"/>
      <c r="D928" s="148"/>
      <c r="E928" s="148"/>
      <c r="F928" s="148"/>
      <c r="G928" s="148"/>
    </row>
    <row r="929" spans="1:15" ht="15.75" customHeight="1" thickBot="1" x14ac:dyDescent="0.3">
      <c r="A929" s="141" t="s">
        <v>6</v>
      </c>
      <c r="B929" s="141" t="s">
        <v>7</v>
      </c>
      <c r="C929" s="141" t="s">
        <v>0</v>
      </c>
      <c r="D929" s="143" t="s">
        <v>8</v>
      </c>
      <c r="E929" s="144"/>
      <c r="F929" s="145"/>
      <c r="G929" s="146" t="s">
        <v>327</v>
      </c>
    </row>
    <row r="930" spans="1:15" ht="30" thickBot="1" x14ac:dyDescent="0.3">
      <c r="A930" s="142"/>
      <c r="B930" s="142"/>
      <c r="C930" s="142"/>
      <c r="D930" s="27" t="s">
        <v>1</v>
      </c>
      <c r="E930" s="27" t="s">
        <v>2</v>
      </c>
      <c r="F930" s="28" t="s">
        <v>3</v>
      </c>
      <c r="G930" s="147"/>
    </row>
    <row r="931" spans="1:15" ht="15.75" thickBot="1" x14ac:dyDescent="0.3">
      <c r="A931" s="5" t="s">
        <v>324</v>
      </c>
      <c r="B931" s="22" t="s">
        <v>354</v>
      </c>
      <c r="C931" s="22" t="s">
        <v>21</v>
      </c>
      <c r="D931" s="23">
        <v>4.4800000000000004</v>
      </c>
      <c r="E931" s="23">
        <v>4.5</v>
      </c>
      <c r="F931" s="23">
        <v>13.59</v>
      </c>
      <c r="G931" s="23">
        <v>106.14</v>
      </c>
    </row>
    <row r="932" spans="1:15" ht="15.75" thickBot="1" x14ac:dyDescent="0.3">
      <c r="A932" s="95" t="s">
        <v>171</v>
      </c>
      <c r="B932" s="51" t="s">
        <v>172</v>
      </c>
      <c r="C932" s="22" t="s">
        <v>32</v>
      </c>
      <c r="D932" s="23">
        <v>1.59</v>
      </c>
      <c r="E932" s="23">
        <v>0.24</v>
      </c>
      <c r="F932" s="23">
        <v>16.260000000000002</v>
      </c>
      <c r="G932" s="23">
        <v>69.3</v>
      </c>
    </row>
    <row r="933" spans="1:15" ht="15.75" thickBot="1" x14ac:dyDescent="0.3">
      <c r="A933" s="137" t="s">
        <v>84</v>
      </c>
      <c r="B933" s="138"/>
      <c r="C933" s="139"/>
      <c r="D933" s="49">
        <f>SUM(D931:D932)</f>
        <v>6.07</v>
      </c>
      <c r="E933" s="28">
        <f>SUM(E931:E932)</f>
        <v>4.74</v>
      </c>
      <c r="F933" s="28">
        <f>SUM(F931:F932)</f>
        <v>29.85</v>
      </c>
      <c r="G933" s="28">
        <f>SUM(G931:G932)</f>
        <v>175.44</v>
      </c>
    </row>
    <row r="934" spans="1:15" s="1" customFormat="1" ht="15.75" thickBot="1" x14ac:dyDescent="0.3">
      <c r="A934" s="149" t="s">
        <v>85</v>
      </c>
      <c r="B934" s="150"/>
      <c r="C934" s="151"/>
      <c r="D934" s="30">
        <f>D933+D927+D920+D911</f>
        <v>43.610000000000007</v>
      </c>
      <c r="E934" s="30">
        <f>E933+E927+E920+E911</f>
        <v>42.009999999999991</v>
      </c>
      <c r="F934" s="30">
        <f>F933+F927+F920+F911</f>
        <v>152.92000000000002</v>
      </c>
      <c r="G934" s="30">
        <f>G933+G927+G920+G911</f>
        <v>1133.3400000000001</v>
      </c>
    </row>
    <row r="935" spans="1:15" x14ac:dyDescent="0.25">
      <c r="A935" s="26"/>
      <c r="B935" s="59"/>
      <c r="C935" s="26"/>
      <c r="D935" s="26"/>
      <c r="E935" s="26"/>
      <c r="F935" s="26"/>
      <c r="G935" s="26"/>
    </row>
    <row r="936" spans="1:15" x14ac:dyDescent="0.25">
      <c r="A936" s="136" t="s">
        <v>263</v>
      </c>
      <c r="B936" s="136"/>
      <c r="C936" s="136"/>
      <c r="D936" s="136"/>
      <c r="E936" s="136"/>
      <c r="F936" s="136"/>
      <c r="G936" s="136"/>
      <c r="H936" s="1"/>
      <c r="I936" s="1"/>
      <c r="J936" s="1"/>
      <c r="K936" s="1"/>
      <c r="L936" s="1"/>
      <c r="M936" s="1"/>
      <c r="N936" s="1"/>
      <c r="O936" s="1"/>
    </row>
    <row r="937" spans="1:15" x14ac:dyDescent="0.25">
      <c r="A937" s="26"/>
      <c r="B937" s="59"/>
      <c r="C937" s="26"/>
      <c r="D937" s="26"/>
      <c r="E937" s="26"/>
      <c r="F937" s="26"/>
      <c r="G937" s="26"/>
    </row>
    <row r="938" spans="1:15" x14ac:dyDescent="0.25">
      <c r="A938" s="26"/>
      <c r="B938" s="59"/>
      <c r="C938" s="26"/>
      <c r="D938" s="26"/>
      <c r="E938" s="26"/>
      <c r="F938" s="26"/>
      <c r="G938" s="26"/>
    </row>
    <row r="939" spans="1:15" x14ac:dyDescent="0.25">
      <c r="A939" s="26"/>
      <c r="B939" s="59"/>
      <c r="C939" s="26"/>
      <c r="D939" s="26"/>
      <c r="E939" s="26"/>
      <c r="F939" s="26"/>
      <c r="G939" s="26"/>
    </row>
    <row r="940" spans="1:15" x14ac:dyDescent="0.25">
      <c r="A940" s="26"/>
      <c r="B940" s="59"/>
      <c r="C940" s="26"/>
      <c r="D940" s="26"/>
      <c r="E940" s="26"/>
      <c r="F940" s="26"/>
      <c r="G940" s="26"/>
    </row>
    <row r="941" spans="1:15" x14ac:dyDescent="0.25">
      <c r="A941" s="26"/>
      <c r="B941" s="59"/>
      <c r="C941" s="26"/>
      <c r="D941" s="26"/>
      <c r="E941" s="26"/>
      <c r="F941" s="26"/>
      <c r="G941" s="26"/>
    </row>
    <row r="942" spans="1:15" x14ac:dyDescent="0.25">
      <c r="A942" s="153">
        <v>24</v>
      </c>
      <c r="B942" s="153"/>
      <c r="C942" s="153"/>
      <c r="D942" s="153"/>
      <c r="E942" s="153"/>
      <c r="F942" s="153"/>
      <c r="G942" s="153"/>
    </row>
    <row r="943" spans="1:15" ht="15.75" x14ac:dyDescent="0.25">
      <c r="A943" s="15" t="s">
        <v>58</v>
      </c>
      <c r="B943" s="59"/>
      <c r="C943" s="26"/>
      <c r="D943" s="26"/>
      <c r="E943" s="26"/>
      <c r="F943" s="26"/>
      <c r="G943" s="26"/>
    </row>
    <row r="944" spans="1:15" ht="15.75" x14ac:dyDescent="0.25">
      <c r="A944" s="15" t="s">
        <v>16</v>
      </c>
      <c r="B944" s="59"/>
      <c r="C944" s="26"/>
      <c r="D944" s="26"/>
      <c r="E944" s="26"/>
      <c r="F944" s="26"/>
      <c r="G944" s="26"/>
    </row>
    <row r="945" spans="1:9" ht="15.75" thickBot="1" x14ac:dyDescent="0.3">
      <c r="A945" s="140" t="s">
        <v>11</v>
      </c>
      <c r="B945" s="140"/>
      <c r="C945" s="140"/>
      <c r="D945" s="140"/>
      <c r="E945" s="140"/>
      <c r="F945" s="140"/>
      <c r="G945" s="140"/>
    </row>
    <row r="946" spans="1:9" ht="15.75" customHeight="1" thickBot="1" x14ac:dyDescent="0.3">
      <c r="A946" s="141" t="s">
        <v>6</v>
      </c>
      <c r="B946" s="141" t="s">
        <v>7</v>
      </c>
      <c r="C946" s="141" t="s">
        <v>0</v>
      </c>
      <c r="D946" s="143" t="s">
        <v>8</v>
      </c>
      <c r="E946" s="144"/>
      <c r="F946" s="145"/>
      <c r="G946" s="146" t="s">
        <v>327</v>
      </c>
    </row>
    <row r="947" spans="1:9" ht="33.75" customHeight="1" thickBot="1" x14ac:dyDescent="0.3">
      <c r="A947" s="142"/>
      <c r="B947" s="142"/>
      <c r="C947" s="142"/>
      <c r="D947" s="27" t="s">
        <v>1</v>
      </c>
      <c r="E947" s="27" t="s">
        <v>2</v>
      </c>
      <c r="F947" s="28" t="s">
        <v>3</v>
      </c>
      <c r="G947" s="147"/>
    </row>
    <row r="948" spans="1:9" ht="30.75" thickBot="1" x14ac:dyDescent="0.3">
      <c r="A948" s="5" t="s">
        <v>31</v>
      </c>
      <c r="B948" s="22" t="s">
        <v>206</v>
      </c>
      <c r="C948" s="23" t="s">
        <v>20</v>
      </c>
      <c r="D948" s="23">
        <v>6.2</v>
      </c>
      <c r="E948" s="23">
        <v>7.29</v>
      </c>
      <c r="F948" s="23">
        <v>27.83</v>
      </c>
      <c r="G948" s="23">
        <v>200.3</v>
      </c>
    </row>
    <row r="949" spans="1:9" ht="15.75" thickBot="1" x14ac:dyDescent="0.3">
      <c r="A949" s="5" t="s">
        <v>286</v>
      </c>
      <c r="B949" s="22" t="s">
        <v>287</v>
      </c>
      <c r="C949" s="23">
        <v>120</v>
      </c>
      <c r="D949" s="23">
        <v>3</v>
      </c>
      <c r="E949" s="23">
        <v>3.6</v>
      </c>
      <c r="F949" s="23">
        <v>4.4400000000000004</v>
      </c>
      <c r="G949" s="23">
        <v>63.72</v>
      </c>
    </row>
    <row r="950" spans="1:9" ht="31.5" customHeight="1" thickBot="1" x14ac:dyDescent="0.3">
      <c r="A950" s="5" t="s">
        <v>37</v>
      </c>
      <c r="B950" s="22" t="s">
        <v>191</v>
      </c>
      <c r="C950" s="23">
        <v>150</v>
      </c>
      <c r="D950" s="24"/>
      <c r="E950" s="24"/>
      <c r="F950" s="23"/>
      <c r="G950" s="23"/>
    </row>
    <row r="951" spans="1:9" ht="15.75" thickBot="1" x14ac:dyDescent="0.3">
      <c r="A951" s="137" t="s">
        <v>84</v>
      </c>
      <c r="B951" s="138"/>
      <c r="C951" s="139"/>
      <c r="D951" s="28">
        <f>SUM(D948:D950)</f>
        <v>9.1999999999999993</v>
      </c>
      <c r="E951" s="28">
        <f>SUM(E948:E950)</f>
        <v>10.89</v>
      </c>
      <c r="F951" s="28">
        <f>SUM(F948:F950)</f>
        <v>32.269999999999996</v>
      </c>
      <c r="G951" s="28">
        <f>SUM(G948:G950)</f>
        <v>264.02</v>
      </c>
    </row>
    <row r="952" spans="1:9" ht="15.75" thickBot="1" x14ac:dyDescent="0.3">
      <c r="A952" s="140" t="s">
        <v>12</v>
      </c>
      <c r="B952" s="140"/>
      <c r="C952" s="140"/>
      <c r="D952" s="140"/>
      <c r="E952" s="140"/>
      <c r="F952" s="140"/>
      <c r="G952" s="140"/>
    </row>
    <row r="953" spans="1:9" ht="15.75" customHeight="1" thickBot="1" x14ac:dyDescent="0.3">
      <c r="A953" s="141" t="s">
        <v>6</v>
      </c>
      <c r="B953" s="141" t="s">
        <v>7</v>
      </c>
      <c r="C953" s="141" t="s">
        <v>0</v>
      </c>
      <c r="D953" s="143" t="s">
        <v>8</v>
      </c>
      <c r="E953" s="144"/>
      <c r="F953" s="145"/>
      <c r="G953" s="146" t="s">
        <v>327</v>
      </c>
    </row>
    <row r="954" spans="1:9" ht="30" thickBot="1" x14ac:dyDescent="0.3">
      <c r="A954" s="142"/>
      <c r="B954" s="142"/>
      <c r="C954" s="142"/>
      <c r="D954" s="27" t="s">
        <v>1</v>
      </c>
      <c r="E954" s="27" t="s">
        <v>2</v>
      </c>
      <c r="F954" s="28" t="s">
        <v>3</v>
      </c>
      <c r="G954" s="147"/>
    </row>
    <row r="955" spans="1:9" ht="15.75" customHeight="1" thickBot="1" x14ac:dyDescent="0.3">
      <c r="A955" s="5" t="s">
        <v>36</v>
      </c>
      <c r="B955" s="22" t="s">
        <v>212</v>
      </c>
      <c r="C955" s="22" t="s">
        <v>80</v>
      </c>
      <c r="D955" s="23">
        <v>3.97</v>
      </c>
      <c r="E955" s="23">
        <v>4.6900000000000004</v>
      </c>
      <c r="F955" s="23">
        <v>13.88</v>
      </c>
      <c r="G955" s="23">
        <v>109.62</v>
      </c>
    </row>
    <row r="956" spans="1:9" ht="15.75" thickBot="1" x14ac:dyDescent="0.3">
      <c r="A956" s="5" t="s">
        <v>5</v>
      </c>
      <c r="B956" s="22" t="s">
        <v>161</v>
      </c>
      <c r="C956" s="23">
        <v>30</v>
      </c>
      <c r="D956" s="23">
        <v>2.31</v>
      </c>
      <c r="E956" s="23">
        <v>0.42</v>
      </c>
      <c r="F956" s="23">
        <v>15.75</v>
      </c>
      <c r="G956" s="23">
        <v>65.400000000000006</v>
      </c>
    </row>
    <row r="957" spans="1:9" ht="15.75" customHeight="1" thickBot="1" x14ac:dyDescent="0.3">
      <c r="A957" s="5" t="s">
        <v>136</v>
      </c>
      <c r="B957" s="22" t="s">
        <v>260</v>
      </c>
      <c r="C957" s="22" t="s">
        <v>145</v>
      </c>
      <c r="D957" s="23">
        <v>13.8</v>
      </c>
      <c r="E957" s="23">
        <v>8.7899999999999991</v>
      </c>
      <c r="F957" s="23">
        <v>1.79</v>
      </c>
      <c r="G957" s="23">
        <v>139.85</v>
      </c>
      <c r="H957" s="1"/>
      <c r="I957" s="1"/>
    </row>
    <row r="958" spans="1:9" ht="15.75" thickBot="1" x14ac:dyDescent="0.3">
      <c r="A958" s="5" t="s">
        <v>68</v>
      </c>
      <c r="B958" s="22" t="s">
        <v>162</v>
      </c>
      <c r="C958" s="22" t="s">
        <v>88</v>
      </c>
      <c r="D958" s="23">
        <v>1.29</v>
      </c>
      <c r="E958" s="23">
        <v>1.96</v>
      </c>
      <c r="F958" s="23">
        <v>9.11</v>
      </c>
      <c r="G958" s="23">
        <v>58.65</v>
      </c>
      <c r="H958" s="1"/>
      <c r="I958" s="1"/>
    </row>
    <row r="959" spans="1:9" ht="45.75" thickBot="1" x14ac:dyDescent="0.3">
      <c r="A959" s="5" t="s">
        <v>100</v>
      </c>
      <c r="B959" s="22" t="s">
        <v>235</v>
      </c>
      <c r="C959" s="22" t="s">
        <v>88</v>
      </c>
      <c r="D959" s="23">
        <v>0.7</v>
      </c>
      <c r="E959" s="23">
        <v>2.06</v>
      </c>
      <c r="F959" s="23">
        <v>2.67</v>
      </c>
      <c r="G959" s="23">
        <v>30.21</v>
      </c>
      <c r="H959" s="1"/>
      <c r="I959" s="1"/>
    </row>
    <row r="960" spans="1:9" ht="15.75" thickBot="1" x14ac:dyDescent="0.3">
      <c r="A960" s="5" t="s">
        <v>44</v>
      </c>
      <c r="B960" s="22"/>
      <c r="C960" s="23">
        <v>150</v>
      </c>
      <c r="D960" s="23"/>
      <c r="E960" s="23"/>
      <c r="F960" s="23"/>
      <c r="G960" s="23"/>
    </row>
    <row r="961" spans="1:7" ht="15.75" thickBot="1" x14ac:dyDescent="0.3">
      <c r="A961" s="5" t="s">
        <v>156</v>
      </c>
      <c r="B961" s="22" t="s">
        <v>157</v>
      </c>
      <c r="C961" s="22" t="s">
        <v>34</v>
      </c>
      <c r="D961" s="23">
        <v>0.72</v>
      </c>
      <c r="E961" s="23">
        <v>0.28000000000000003</v>
      </c>
      <c r="F961" s="23">
        <v>13.7</v>
      </c>
      <c r="G961" s="23">
        <v>55</v>
      </c>
    </row>
    <row r="962" spans="1:7" ht="15.75" thickBot="1" x14ac:dyDescent="0.3">
      <c r="A962" s="137" t="s">
        <v>84</v>
      </c>
      <c r="B962" s="138"/>
      <c r="C962" s="139"/>
      <c r="D962" s="28">
        <f>SUM(D955:D961)</f>
        <v>22.79</v>
      </c>
      <c r="E962" s="28">
        <f>SUM(E955:E961)</f>
        <v>18.2</v>
      </c>
      <c r="F962" s="28">
        <f>SUM(F955:F961)</f>
        <v>56.900000000000006</v>
      </c>
      <c r="G962" s="28">
        <f>SUM(G955:G961)</f>
        <v>458.72999999999996</v>
      </c>
    </row>
    <row r="963" spans="1:7" ht="15.75" thickBot="1" x14ac:dyDescent="0.3">
      <c r="A963" s="140" t="s">
        <v>13</v>
      </c>
      <c r="B963" s="140"/>
      <c r="C963" s="140"/>
      <c r="D963" s="140"/>
      <c r="E963" s="140"/>
      <c r="F963" s="140"/>
      <c r="G963" s="140"/>
    </row>
    <row r="964" spans="1:7" ht="15.75" customHeight="1" thickBot="1" x14ac:dyDescent="0.3">
      <c r="A964" s="141" t="s">
        <v>6</v>
      </c>
      <c r="B964" s="141" t="s">
        <v>7</v>
      </c>
      <c r="C964" s="141" t="s">
        <v>0</v>
      </c>
      <c r="D964" s="143" t="s">
        <v>8</v>
      </c>
      <c r="E964" s="144"/>
      <c r="F964" s="145"/>
      <c r="G964" s="146" t="s">
        <v>327</v>
      </c>
    </row>
    <row r="965" spans="1:7" ht="30" thickBot="1" x14ac:dyDescent="0.3">
      <c r="A965" s="142"/>
      <c r="B965" s="142"/>
      <c r="C965" s="142"/>
      <c r="D965" s="27" t="s">
        <v>1</v>
      </c>
      <c r="E965" s="27" t="s">
        <v>2</v>
      </c>
      <c r="F965" s="28" t="s">
        <v>3</v>
      </c>
      <c r="G965" s="147"/>
    </row>
    <row r="966" spans="1:7" ht="30.75" thickBot="1" x14ac:dyDescent="0.3">
      <c r="A966" s="5" t="s">
        <v>60</v>
      </c>
      <c r="B966" s="22" t="s">
        <v>261</v>
      </c>
      <c r="C966" s="22" t="s">
        <v>21</v>
      </c>
      <c r="D966" s="23">
        <v>4.7</v>
      </c>
      <c r="E966" s="23">
        <v>5.61</v>
      </c>
      <c r="F966" s="23">
        <v>16.850000000000001</v>
      </c>
      <c r="G966" s="23">
        <v>133.32</v>
      </c>
    </row>
    <row r="967" spans="1:7" ht="15.75" thickBot="1" x14ac:dyDescent="0.3">
      <c r="A967" s="5" t="s">
        <v>152</v>
      </c>
      <c r="B967" s="22" t="s">
        <v>236</v>
      </c>
      <c r="C967" s="22" t="s">
        <v>29</v>
      </c>
      <c r="D967" s="23">
        <v>7.9</v>
      </c>
      <c r="E967" s="23">
        <v>1.74</v>
      </c>
      <c r="F967" s="23">
        <v>29.06</v>
      </c>
      <c r="G967" s="23">
        <v>153.9</v>
      </c>
    </row>
    <row r="968" spans="1:7" ht="15.75" thickBot="1" x14ac:dyDescent="0.3">
      <c r="A968" s="137" t="s">
        <v>84</v>
      </c>
      <c r="B968" s="138"/>
      <c r="C968" s="139"/>
      <c r="D968" s="49">
        <f>SUM(D966:D967)</f>
        <v>12.600000000000001</v>
      </c>
      <c r="E968" s="28">
        <f>SUM(E966:E967)</f>
        <v>7.3500000000000005</v>
      </c>
      <c r="F968" s="28">
        <f>SUM(F966:F967)</f>
        <v>45.91</v>
      </c>
      <c r="G968" s="28">
        <f>SUM(G966:G967)</f>
        <v>287.22000000000003</v>
      </c>
    </row>
    <row r="969" spans="1:7" ht="15.75" thickBot="1" x14ac:dyDescent="0.3">
      <c r="A969" s="148" t="s">
        <v>376</v>
      </c>
      <c r="B969" s="148"/>
      <c r="C969" s="148"/>
      <c r="D969" s="148"/>
      <c r="E969" s="148"/>
      <c r="F969" s="148"/>
      <c r="G969" s="148"/>
    </row>
    <row r="970" spans="1:7" ht="15.75" customHeight="1" thickBot="1" x14ac:dyDescent="0.3">
      <c r="A970" s="141" t="s">
        <v>6</v>
      </c>
      <c r="B970" s="141" t="s">
        <v>7</v>
      </c>
      <c r="C970" s="141" t="s">
        <v>0</v>
      </c>
      <c r="D970" s="143" t="s">
        <v>8</v>
      </c>
      <c r="E970" s="144"/>
      <c r="F970" s="145"/>
      <c r="G970" s="146" t="s">
        <v>327</v>
      </c>
    </row>
    <row r="971" spans="1:7" ht="30" thickBot="1" x14ac:dyDescent="0.3">
      <c r="A971" s="142"/>
      <c r="B971" s="142"/>
      <c r="C971" s="142"/>
      <c r="D971" s="27" t="s">
        <v>1</v>
      </c>
      <c r="E971" s="27" t="s">
        <v>2</v>
      </c>
      <c r="F971" s="28" t="s">
        <v>3</v>
      </c>
      <c r="G971" s="147"/>
    </row>
    <row r="972" spans="1:7" ht="15" customHeight="1" thickBot="1" x14ac:dyDescent="0.3">
      <c r="A972" s="5" t="s">
        <v>295</v>
      </c>
      <c r="B972" s="22" t="s">
        <v>310</v>
      </c>
      <c r="C972" s="22" t="s">
        <v>104</v>
      </c>
      <c r="D972" s="23">
        <v>5.88</v>
      </c>
      <c r="E972" s="23">
        <v>4.0599999999999996</v>
      </c>
      <c r="F972" s="23">
        <v>27.64</v>
      </c>
      <c r="G972" s="23">
        <v>155.33000000000001</v>
      </c>
    </row>
    <row r="973" spans="1:7" ht="15.75" customHeight="1" thickBot="1" x14ac:dyDescent="0.3">
      <c r="A973" s="5" t="s">
        <v>272</v>
      </c>
      <c r="B973" s="22" t="s">
        <v>192</v>
      </c>
      <c r="C973" s="22" t="s">
        <v>88</v>
      </c>
      <c r="D973" s="23">
        <v>0.6</v>
      </c>
      <c r="E973" s="23">
        <v>0.12</v>
      </c>
      <c r="F973" s="23">
        <v>5.22</v>
      </c>
      <c r="G973" s="23">
        <v>18.600000000000001</v>
      </c>
    </row>
    <row r="974" spans="1:7" ht="30.75" thickBot="1" x14ac:dyDescent="0.3">
      <c r="A974" s="5" t="s">
        <v>37</v>
      </c>
      <c r="B974" s="22" t="s">
        <v>191</v>
      </c>
      <c r="C974" s="23">
        <v>150</v>
      </c>
      <c r="D974" s="23"/>
      <c r="E974" s="23"/>
      <c r="F974" s="23"/>
      <c r="G974" s="23"/>
    </row>
    <row r="975" spans="1:7" ht="15.75" thickBot="1" x14ac:dyDescent="0.3">
      <c r="A975" s="137" t="s">
        <v>84</v>
      </c>
      <c r="B975" s="138"/>
      <c r="C975" s="139"/>
      <c r="D975" s="49">
        <f>SUM(D972:D974)</f>
        <v>6.4799999999999995</v>
      </c>
      <c r="E975" s="28">
        <f>SUM(E972:E974)</f>
        <v>4.18</v>
      </c>
      <c r="F975" s="28">
        <f>SUM(F972:F974)</f>
        <v>32.86</v>
      </c>
      <c r="G975" s="28">
        <f>SUM(G972:G974)</f>
        <v>173.93</v>
      </c>
    </row>
    <row r="976" spans="1:7" s="1" customFormat="1" ht="15.75" thickBot="1" x14ac:dyDescent="0.3">
      <c r="A976" s="149" t="s">
        <v>85</v>
      </c>
      <c r="B976" s="150"/>
      <c r="C976" s="151"/>
      <c r="D976" s="30">
        <f>D975+D968+D962+D951</f>
        <v>51.070000000000007</v>
      </c>
      <c r="E976" s="30">
        <f>E975+E968+E962+E951</f>
        <v>40.620000000000005</v>
      </c>
      <c r="F976" s="30">
        <f>F975+F968+F962+F951</f>
        <v>167.94</v>
      </c>
      <c r="G976" s="30">
        <f>G975+G968+G962+G951</f>
        <v>1183.9000000000001</v>
      </c>
    </row>
    <row r="977" spans="1:15" x14ac:dyDescent="0.25">
      <c r="A977" s="26"/>
      <c r="B977" s="59"/>
      <c r="C977" s="26"/>
      <c r="D977" s="26"/>
      <c r="E977" s="26"/>
      <c r="F977" s="26"/>
      <c r="G977" s="26"/>
    </row>
    <row r="978" spans="1:15" x14ac:dyDescent="0.25">
      <c r="A978" s="136" t="s">
        <v>263</v>
      </c>
      <c r="B978" s="136"/>
      <c r="C978" s="136"/>
      <c r="D978" s="136"/>
      <c r="E978" s="136"/>
      <c r="F978" s="136"/>
      <c r="G978" s="136"/>
      <c r="H978" s="1"/>
      <c r="I978" s="1"/>
      <c r="J978" s="1"/>
      <c r="K978" s="1"/>
      <c r="L978" s="1"/>
      <c r="M978" s="1"/>
      <c r="N978" s="1"/>
      <c r="O978" s="1"/>
    </row>
    <row r="979" spans="1:15" x14ac:dyDescent="0.25">
      <c r="A979" s="26"/>
      <c r="B979" s="59"/>
      <c r="C979" s="26"/>
      <c r="D979" s="26"/>
      <c r="E979" s="26"/>
      <c r="F979" s="26"/>
      <c r="G979" s="26"/>
    </row>
    <row r="980" spans="1:15" x14ac:dyDescent="0.25">
      <c r="A980" s="153">
        <v>25</v>
      </c>
      <c r="B980" s="153"/>
      <c r="C980" s="153"/>
      <c r="D980" s="153"/>
      <c r="E980" s="153"/>
      <c r="F980" s="153"/>
      <c r="G980" s="153"/>
    </row>
    <row r="981" spans="1:15" ht="15.75" x14ac:dyDescent="0.25">
      <c r="A981" s="15" t="s">
        <v>58</v>
      </c>
      <c r="B981" s="59"/>
      <c r="C981" s="26"/>
      <c r="D981" s="26"/>
      <c r="E981" s="26"/>
      <c r="F981" s="26"/>
      <c r="G981" s="26"/>
    </row>
    <row r="982" spans="1:15" ht="15.75" x14ac:dyDescent="0.25">
      <c r="A982" s="15" t="s">
        <v>17</v>
      </c>
      <c r="B982" s="59"/>
      <c r="C982" s="26"/>
      <c r="D982" s="26"/>
      <c r="E982" s="26"/>
      <c r="F982" s="26"/>
      <c r="G982" s="26"/>
    </row>
    <row r="983" spans="1:15" ht="15.75" thickBot="1" x14ac:dyDescent="0.3">
      <c r="A983" s="140" t="s">
        <v>11</v>
      </c>
      <c r="B983" s="140"/>
      <c r="C983" s="140"/>
      <c r="D983" s="140"/>
      <c r="E983" s="140"/>
      <c r="F983" s="140"/>
      <c r="G983" s="140"/>
    </row>
    <row r="984" spans="1:15" ht="15.75" customHeight="1" thickBot="1" x14ac:dyDescent="0.3">
      <c r="A984" s="141" t="s">
        <v>6</v>
      </c>
      <c r="B984" s="141" t="s">
        <v>7</v>
      </c>
      <c r="C984" s="141" t="s">
        <v>0</v>
      </c>
      <c r="D984" s="143" t="s">
        <v>8</v>
      </c>
      <c r="E984" s="144"/>
      <c r="F984" s="145"/>
      <c r="G984" s="146" t="s">
        <v>327</v>
      </c>
    </row>
    <row r="985" spans="1:15" ht="30" thickBot="1" x14ac:dyDescent="0.3">
      <c r="A985" s="142"/>
      <c r="B985" s="142"/>
      <c r="C985" s="142"/>
      <c r="D985" s="27" t="s">
        <v>1</v>
      </c>
      <c r="E985" s="27" t="s">
        <v>2</v>
      </c>
      <c r="F985" s="28" t="s">
        <v>3</v>
      </c>
      <c r="G985" s="147"/>
    </row>
    <row r="986" spans="1:15" ht="30.75" thickBot="1" x14ac:dyDescent="0.3">
      <c r="A986" s="5" t="s">
        <v>55</v>
      </c>
      <c r="B986" s="22" t="s">
        <v>197</v>
      </c>
      <c r="C986" s="23" t="s">
        <v>20</v>
      </c>
      <c r="D986" s="23">
        <v>5.82</v>
      </c>
      <c r="E986" s="23">
        <v>7.45</v>
      </c>
      <c r="F986" s="23">
        <v>28.55</v>
      </c>
      <c r="G986" s="23">
        <v>197.49</v>
      </c>
    </row>
    <row r="987" spans="1:15" ht="15.75" thickBot="1" x14ac:dyDescent="0.3">
      <c r="A987" s="5" t="s">
        <v>273</v>
      </c>
      <c r="B987" s="22" t="s">
        <v>290</v>
      </c>
      <c r="C987" s="23">
        <v>10</v>
      </c>
      <c r="D987" s="23">
        <v>0.84</v>
      </c>
      <c r="E987" s="23">
        <v>0.24</v>
      </c>
      <c r="F987" s="23">
        <v>8.1999999999999993</v>
      </c>
      <c r="G987" s="23">
        <v>36.9</v>
      </c>
    </row>
    <row r="988" spans="1:15" ht="15.75" thickBot="1" x14ac:dyDescent="0.3">
      <c r="A988" s="5" t="s">
        <v>64</v>
      </c>
      <c r="B988" s="22" t="s">
        <v>173</v>
      </c>
      <c r="C988" s="22" t="s">
        <v>21</v>
      </c>
      <c r="D988" s="23">
        <v>0.03</v>
      </c>
      <c r="E988" s="23">
        <v>0.02</v>
      </c>
      <c r="F988" s="23">
        <v>8.36</v>
      </c>
      <c r="G988" s="23">
        <v>63.75</v>
      </c>
    </row>
    <row r="989" spans="1:15" ht="15.75" thickBot="1" x14ac:dyDescent="0.3">
      <c r="A989" s="137" t="s">
        <v>84</v>
      </c>
      <c r="B989" s="138"/>
      <c r="C989" s="139"/>
      <c r="D989" s="28">
        <f>SUM(D986:D988)</f>
        <v>6.69</v>
      </c>
      <c r="E989" s="28">
        <f>SUM(E986:E988)</f>
        <v>7.71</v>
      </c>
      <c r="F989" s="28">
        <f>SUM(F986:F988)</f>
        <v>45.11</v>
      </c>
      <c r="G989" s="28">
        <f>SUM(G986:G988)</f>
        <v>298.14</v>
      </c>
    </row>
    <row r="990" spans="1:15" ht="15.75" thickBot="1" x14ac:dyDescent="0.3">
      <c r="A990" s="140" t="s">
        <v>12</v>
      </c>
      <c r="B990" s="140"/>
      <c r="C990" s="140"/>
      <c r="D990" s="140"/>
      <c r="E990" s="140"/>
      <c r="F990" s="140"/>
      <c r="G990" s="140"/>
    </row>
    <row r="991" spans="1:15" ht="15.75" customHeight="1" thickBot="1" x14ac:dyDescent="0.3">
      <c r="A991" s="141" t="s">
        <v>6</v>
      </c>
      <c r="B991" s="141" t="s">
        <v>7</v>
      </c>
      <c r="C991" s="141" t="s">
        <v>0</v>
      </c>
      <c r="D991" s="143" t="s">
        <v>8</v>
      </c>
      <c r="E991" s="144"/>
      <c r="F991" s="145"/>
      <c r="G991" s="146" t="s">
        <v>327</v>
      </c>
    </row>
    <row r="992" spans="1:15" ht="30" thickBot="1" x14ac:dyDescent="0.3">
      <c r="A992" s="142"/>
      <c r="B992" s="142"/>
      <c r="C992" s="142"/>
      <c r="D992" s="27" t="s">
        <v>1</v>
      </c>
      <c r="E992" s="27" t="s">
        <v>2</v>
      </c>
      <c r="F992" s="28" t="s">
        <v>3</v>
      </c>
      <c r="G992" s="147"/>
    </row>
    <row r="993" spans="1:9" ht="30.75" thickBot="1" x14ac:dyDescent="0.3">
      <c r="A993" s="5" t="s">
        <v>51</v>
      </c>
      <c r="B993" s="22" t="s">
        <v>207</v>
      </c>
      <c r="C993" s="22" t="s">
        <v>80</v>
      </c>
      <c r="D993" s="23">
        <v>1.25</v>
      </c>
      <c r="E993" s="23">
        <v>5.65</v>
      </c>
      <c r="F993" s="23">
        <v>10.69</v>
      </c>
      <c r="G993" s="23">
        <v>96.73</v>
      </c>
    </row>
    <row r="994" spans="1:9" ht="15.75" thickBot="1" x14ac:dyDescent="0.3">
      <c r="A994" s="5" t="s">
        <v>5</v>
      </c>
      <c r="B994" s="22" t="s">
        <v>161</v>
      </c>
      <c r="C994" s="23">
        <v>30</v>
      </c>
      <c r="D994" s="23">
        <v>2.31</v>
      </c>
      <c r="E994" s="23">
        <v>0.42</v>
      </c>
      <c r="F994" s="23">
        <v>15.75</v>
      </c>
      <c r="G994" s="23">
        <v>65.400000000000006</v>
      </c>
    </row>
    <row r="995" spans="1:9" ht="30.75" thickBot="1" x14ac:dyDescent="0.3">
      <c r="A995" s="40" t="s">
        <v>109</v>
      </c>
      <c r="B995" s="41" t="s">
        <v>237</v>
      </c>
      <c r="C995" s="42">
        <v>60</v>
      </c>
      <c r="D995" s="41">
        <v>14.72</v>
      </c>
      <c r="E995" s="41">
        <v>9</v>
      </c>
      <c r="F995" s="41">
        <v>3.74</v>
      </c>
      <c r="G995" s="41">
        <v>172.89</v>
      </c>
      <c r="H995" s="1"/>
      <c r="I995" s="1"/>
    </row>
    <row r="996" spans="1:9" ht="15.75" thickBot="1" x14ac:dyDescent="0.3">
      <c r="A996" s="47" t="s">
        <v>70</v>
      </c>
      <c r="B996" s="48" t="s">
        <v>187</v>
      </c>
      <c r="C996" s="23">
        <v>60</v>
      </c>
      <c r="D996" s="48">
        <v>1.22</v>
      </c>
      <c r="E996" s="48">
        <v>0.06</v>
      </c>
      <c r="F996" s="48">
        <v>11.16</v>
      </c>
      <c r="G996" s="48">
        <v>49.41</v>
      </c>
      <c r="H996" s="1"/>
      <c r="I996" s="1"/>
    </row>
    <row r="997" spans="1:9" ht="15.75" thickBot="1" x14ac:dyDescent="0.3">
      <c r="A997" s="47" t="s">
        <v>90</v>
      </c>
      <c r="B997" s="48" t="s">
        <v>189</v>
      </c>
      <c r="C997" s="23">
        <v>30</v>
      </c>
      <c r="D997" s="48">
        <v>0.24</v>
      </c>
      <c r="E997" s="48">
        <v>0.06</v>
      </c>
      <c r="F997" s="48">
        <v>0.69</v>
      </c>
      <c r="G997" s="48">
        <v>3.3</v>
      </c>
      <c r="H997" s="1"/>
      <c r="I997" s="1"/>
    </row>
    <row r="998" spans="1:9" ht="15.75" thickBot="1" x14ac:dyDescent="0.3">
      <c r="A998" s="47" t="s">
        <v>111</v>
      </c>
      <c r="B998" s="48" t="s">
        <v>164</v>
      </c>
      <c r="C998" s="23">
        <v>30</v>
      </c>
      <c r="D998" s="48">
        <v>0.3</v>
      </c>
      <c r="E998" s="48">
        <v>0.06</v>
      </c>
      <c r="F998" s="48">
        <v>1.23</v>
      </c>
      <c r="G998" s="48">
        <v>5.0999999999999996</v>
      </c>
      <c r="H998" s="1"/>
      <c r="I998" s="1"/>
    </row>
    <row r="999" spans="1:9" ht="15.75" thickBot="1" x14ac:dyDescent="0.3">
      <c r="A999" s="5" t="s">
        <v>42</v>
      </c>
      <c r="B999" s="22"/>
      <c r="C999" s="22" t="s">
        <v>21</v>
      </c>
      <c r="D999" s="23"/>
      <c r="E999" s="23"/>
      <c r="F999" s="23"/>
      <c r="G999" s="23"/>
    </row>
    <row r="1000" spans="1:9" ht="15.75" thickBot="1" x14ac:dyDescent="0.3">
      <c r="A1000" s="5" t="s">
        <v>156</v>
      </c>
      <c r="B1000" s="22" t="s">
        <v>157</v>
      </c>
      <c r="C1000" s="22" t="s">
        <v>34</v>
      </c>
      <c r="D1000" s="23">
        <v>0.72</v>
      </c>
      <c r="E1000" s="23">
        <v>0.28000000000000003</v>
      </c>
      <c r="F1000" s="23">
        <v>13.7</v>
      </c>
      <c r="G1000" s="23">
        <v>55</v>
      </c>
    </row>
    <row r="1001" spans="1:9" ht="15.75" thickBot="1" x14ac:dyDescent="0.3">
      <c r="A1001" s="137" t="s">
        <v>84</v>
      </c>
      <c r="B1001" s="138"/>
      <c r="C1001" s="139"/>
      <c r="D1001" s="28">
        <f>SUM(D993:D1000)</f>
        <v>20.759999999999998</v>
      </c>
      <c r="E1001" s="28">
        <f>SUM(E993:E1000)</f>
        <v>15.530000000000001</v>
      </c>
      <c r="F1001" s="28">
        <f>SUM(F993:F1000)</f>
        <v>56.959999999999994</v>
      </c>
      <c r="G1001" s="28">
        <f>SUM(G993:G1000)</f>
        <v>447.83</v>
      </c>
    </row>
    <row r="1002" spans="1:9" ht="15.75" thickBot="1" x14ac:dyDescent="0.3">
      <c r="A1002" s="140" t="s">
        <v>13</v>
      </c>
      <c r="B1002" s="140"/>
      <c r="C1002" s="140"/>
      <c r="D1002" s="140"/>
      <c r="E1002" s="140"/>
      <c r="F1002" s="140"/>
      <c r="G1002" s="140"/>
    </row>
    <row r="1003" spans="1:9" ht="15.75" customHeight="1" thickBot="1" x14ac:dyDescent="0.3">
      <c r="A1003" s="141" t="s">
        <v>6</v>
      </c>
      <c r="B1003" s="141" t="s">
        <v>7</v>
      </c>
      <c r="C1003" s="141" t="s">
        <v>0</v>
      </c>
      <c r="D1003" s="143" t="s">
        <v>8</v>
      </c>
      <c r="E1003" s="144"/>
      <c r="F1003" s="145"/>
      <c r="G1003" s="146" t="s">
        <v>327</v>
      </c>
    </row>
    <row r="1004" spans="1:9" ht="30" thickBot="1" x14ac:dyDescent="0.3">
      <c r="A1004" s="142"/>
      <c r="B1004" s="142"/>
      <c r="C1004" s="142"/>
      <c r="D1004" s="27" t="s">
        <v>1</v>
      </c>
      <c r="E1004" s="27" t="s">
        <v>2</v>
      </c>
      <c r="F1004" s="28" t="s">
        <v>3</v>
      </c>
      <c r="G1004" s="147"/>
    </row>
    <row r="1005" spans="1:9" ht="30.75" thickBot="1" x14ac:dyDescent="0.3">
      <c r="A1005" s="5" t="s">
        <v>280</v>
      </c>
      <c r="B1005" s="22" t="s">
        <v>238</v>
      </c>
      <c r="C1005" s="22" t="s">
        <v>21</v>
      </c>
      <c r="D1005" s="23">
        <v>9.09</v>
      </c>
      <c r="E1005" s="23">
        <v>6.4</v>
      </c>
      <c r="F1005" s="23">
        <v>25.07</v>
      </c>
      <c r="G1005" s="23">
        <v>193.12</v>
      </c>
    </row>
    <row r="1006" spans="1:9" ht="15.75" thickBot="1" x14ac:dyDescent="0.3">
      <c r="A1006" s="5" t="s">
        <v>139</v>
      </c>
      <c r="B1006" s="22" t="s">
        <v>247</v>
      </c>
      <c r="C1006" s="22" t="s">
        <v>140</v>
      </c>
      <c r="D1006" s="23">
        <v>0.38</v>
      </c>
      <c r="E1006" s="23">
        <v>4.8</v>
      </c>
      <c r="F1006" s="23">
        <v>4.49</v>
      </c>
      <c r="G1006" s="23">
        <v>62.68</v>
      </c>
    </row>
    <row r="1007" spans="1:9" ht="30.75" thickBot="1" x14ac:dyDescent="0.3">
      <c r="A1007" s="5" t="s">
        <v>75</v>
      </c>
      <c r="B1007" s="22" t="s">
        <v>166</v>
      </c>
      <c r="C1007" s="23">
        <v>150</v>
      </c>
      <c r="D1007" s="24">
        <v>0.16</v>
      </c>
      <c r="E1007" s="24">
        <v>0.12</v>
      </c>
      <c r="F1007" s="23">
        <v>0.4</v>
      </c>
      <c r="G1007" s="23">
        <v>2.64</v>
      </c>
    </row>
    <row r="1008" spans="1:9" ht="15.75" thickBot="1" x14ac:dyDescent="0.3">
      <c r="A1008" s="137" t="s">
        <v>84</v>
      </c>
      <c r="B1008" s="138"/>
      <c r="C1008" s="139"/>
      <c r="D1008" s="49">
        <f>SUM(D1005:D1007)</f>
        <v>9.6300000000000008</v>
      </c>
      <c r="E1008" s="28">
        <f>SUM(E1005:E1007)</f>
        <v>11.319999999999999</v>
      </c>
      <c r="F1008" s="28">
        <f>SUM(F1005:F1007)</f>
        <v>29.96</v>
      </c>
      <c r="G1008" s="28">
        <f>SUM(G1005:G1007)</f>
        <v>258.44</v>
      </c>
    </row>
    <row r="1009" spans="1:15" ht="15.75" thickBot="1" x14ac:dyDescent="0.3">
      <c r="A1009" s="148" t="s">
        <v>376</v>
      </c>
      <c r="B1009" s="148"/>
      <c r="C1009" s="148"/>
      <c r="D1009" s="148"/>
      <c r="E1009" s="148"/>
      <c r="F1009" s="148"/>
      <c r="G1009" s="148"/>
    </row>
    <row r="1010" spans="1:15" ht="15.75" customHeight="1" thickBot="1" x14ac:dyDescent="0.3">
      <c r="A1010" s="141" t="s">
        <v>6</v>
      </c>
      <c r="B1010" s="141" t="s">
        <v>7</v>
      </c>
      <c r="C1010" s="141" t="s">
        <v>0</v>
      </c>
      <c r="D1010" s="143" t="s">
        <v>8</v>
      </c>
      <c r="E1010" s="144"/>
      <c r="F1010" s="145"/>
      <c r="G1010" s="146" t="s">
        <v>327</v>
      </c>
    </row>
    <row r="1011" spans="1:15" s="1" customFormat="1" ht="30" thickBot="1" x14ac:dyDescent="0.3">
      <c r="A1011" s="142"/>
      <c r="B1011" s="142"/>
      <c r="C1011" s="142"/>
      <c r="D1011" s="27" t="s">
        <v>1</v>
      </c>
      <c r="E1011" s="27" t="s">
        <v>2</v>
      </c>
      <c r="F1011" s="28" t="s">
        <v>3</v>
      </c>
      <c r="G1011" s="147"/>
      <c r="H1011" s="106"/>
      <c r="I1011" s="106"/>
    </row>
    <row r="1012" spans="1:15" s="1" customFormat="1" ht="30.75" thickBot="1" x14ac:dyDescent="0.3">
      <c r="A1012" s="5" t="s">
        <v>356</v>
      </c>
      <c r="B1012" s="22" t="s">
        <v>355</v>
      </c>
      <c r="C1012" s="22" t="s">
        <v>21</v>
      </c>
      <c r="D1012" s="23">
        <v>4.5599999999999996</v>
      </c>
      <c r="E1012" s="23">
        <v>4.32</v>
      </c>
      <c r="F1012" s="65">
        <v>25.7</v>
      </c>
      <c r="G1012" s="42">
        <v>143.41999999999999</v>
      </c>
      <c r="H1012" s="106"/>
      <c r="I1012" s="106"/>
    </row>
    <row r="1013" spans="1:15" ht="15.75" thickBot="1" x14ac:dyDescent="0.3">
      <c r="A1013" s="5" t="s">
        <v>323</v>
      </c>
      <c r="B1013" s="22" t="s">
        <v>166</v>
      </c>
      <c r="C1013" s="22" t="s">
        <v>21</v>
      </c>
      <c r="D1013" s="23">
        <v>0.16</v>
      </c>
      <c r="E1013" s="23">
        <v>0.12</v>
      </c>
      <c r="F1013" s="65">
        <v>4.3899999999999997</v>
      </c>
      <c r="G1013" s="115">
        <v>18.440000000000001</v>
      </c>
    </row>
    <row r="1014" spans="1:15" ht="15.75" thickBot="1" x14ac:dyDescent="0.3">
      <c r="A1014" s="137" t="s">
        <v>84</v>
      </c>
      <c r="B1014" s="138"/>
      <c r="C1014" s="139"/>
      <c r="D1014" s="49">
        <f>SUM(D1012:D1013)</f>
        <v>4.72</v>
      </c>
      <c r="E1014" s="28">
        <f>SUM(E1012:E1013)</f>
        <v>4.4400000000000004</v>
      </c>
      <c r="F1014" s="28">
        <f>SUM(F1012:F1013)</f>
        <v>30.09</v>
      </c>
      <c r="G1014" s="118">
        <f>SUM(G1012:G1013)</f>
        <v>161.85999999999999</v>
      </c>
    </row>
    <row r="1015" spans="1:15" s="1" customFormat="1" ht="15.75" thickBot="1" x14ac:dyDescent="0.3">
      <c r="A1015" s="149" t="s">
        <v>85</v>
      </c>
      <c r="B1015" s="150"/>
      <c r="C1015" s="151"/>
      <c r="D1015" s="30">
        <f>D1014+D1008+D1001+D989</f>
        <v>41.8</v>
      </c>
      <c r="E1015" s="30">
        <f>E1014+E1008+E1001+E989</f>
        <v>39</v>
      </c>
      <c r="F1015" s="30">
        <f>F1014+F1008+F1001+F989</f>
        <v>162.12</v>
      </c>
      <c r="G1015" s="30">
        <f>G1014+G1008+G1001+G989</f>
        <v>1166.27</v>
      </c>
    </row>
    <row r="1016" spans="1:15" x14ac:dyDescent="0.25">
      <c r="A1016" s="26"/>
      <c r="B1016" s="59"/>
      <c r="C1016" s="26"/>
      <c r="D1016" s="26"/>
      <c r="E1016" s="26"/>
      <c r="F1016" s="26"/>
      <c r="G1016" s="26"/>
    </row>
    <row r="1017" spans="1:15" x14ac:dyDescent="0.25">
      <c r="A1017" s="136" t="s">
        <v>263</v>
      </c>
      <c r="B1017" s="136"/>
      <c r="C1017" s="136"/>
      <c r="D1017" s="136"/>
      <c r="E1017" s="136"/>
      <c r="F1017" s="136"/>
      <c r="G1017" s="136"/>
      <c r="H1017" s="1"/>
      <c r="I1017" s="1"/>
      <c r="J1017" s="1"/>
      <c r="K1017" s="1"/>
      <c r="L1017" s="1"/>
      <c r="M1017" s="1"/>
      <c r="N1017" s="1"/>
      <c r="O1017" s="1"/>
    </row>
    <row r="1018" spans="1:15" x14ac:dyDescent="0.25">
      <c r="A1018" s="153">
        <v>26</v>
      </c>
      <c r="B1018" s="153"/>
      <c r="C1018" s="153"/>
      <c r="D1018" s="153"/>
      <c r="E1018" s="153"/>
      <c r="F1018" s="153"/>
      <c r="G1018" s="153"/>
    </row>
    <row r="1019" spans="1:15" ht="15.75" x14ac:dyDescent="0.25">
      <c r="A1019" s="15" t="s">
        <v>58</v>
      </c>
      <c r="B1019" s="59"/>
      <c r="C1019" s="26"/>
      <c r="D1019" s="26"/>
      <c r="E1019" s="26"/>
      <c r="F1019" s="26"/>
      <c r="G1019" s="26"/>
    </row>
    <row r="1020" spans="1:15" ht="15.75" x14ac:dyDescent="0.25">
      <c r="A1020" s="15" t="s">
        <v>18</v>
      </c>
      <c r="B1020" s="59"/>
      <c r="C1020" s="26"/>
      <c r="D1020" s="26"/>
      <c r="E1020" s="26"/>
      <c r="F1020" s="26"/>
      <c r="G1020" s="26"/>
    </row>
    <row r="1021" spans="1:15" ht="15.75" customHeight="1" thickBot="1" x14ac:dyDescent="0.3">
      <c r="A1021" s="140" t="s">
        <v>11</v>
      </c>
      <c r="B1021" s="140"/>
      <c r="C1021" s="140"/>
      <c r="D1021" s="140"/>
      <c r="E1021" s="140"/>
      <c r="F1021" s="140"/>
      <c r="G1021" s="140"/>
    </row>
    <row r="1022" spans="1:15" ht="15.75" customHeight="1" thickBot="1" x14ac:dyDescent="0.3">
      <c r="A1022" s="141" t="s">
        <v>6</v>
      </c>
      <c r="B1022" s="141" t="s">
        <v>7</v>
      </c>
      <c r="C1022" s="141" t="s">
        <v>0</v>
      </c>
      <c r="D1022" s="143" t="s">
        <v>8</v>
      </c>
      <c r="E1022" s="144"/>
      <c r="F1022" s="145"/>
      <c r="G1022" s="146" t="s">
        <v>327</v>
      </c>
    </row>
    <row r="1023" spans="1:15" ht="30" thickBot="1" x14ac:dyDescent="0.3">
      <c r="A1023" s="142"/>
      <c r="B1023" s="142"/>
      <c r="C1023" s="142"/>
      <c r="D1023" s="27" t="s">
        <v>1</v>
      </c>
      <c r="E1023" s="27" t="s">
        <v>2</v>
      </c>
      <c r="F1023" s="28" t="s">
        <v>3</v>
      </c>
      <c r="G1023" s="147"/>
    </row>
    <row r="1024" spans="1:15" ht="15.75" thickBot="1" x14ac:dyDescent="0.3">
      <c r="A1024" s="5" t="s">
        <v>348</v>
      </c>
      <c r="B1024" s="22" t="s">
        <v>350</v>
      </c>
      <c r="C1024" s="23">
        <v>80</v>
      </c>
      <c r="D1024" s="23">
        <v>9.59</v>
      </c>
      <c r="E1024" s="23">
        <v>11.25</v>
      </c>
      <c r="F1024" s="23">
        <v>7.2</v>
      </c>
      <c r="G1024" s="23">
        <v>167.5</v>
      </c>
    </row>
    <row r="1025" spans="1:9" ht="30.75" thickBot="1" x14ac:dyDescent="0.3">
      <c r="A1025" s="5" t="s">
        <v>349</v>
      </c>
      <c r="B1025" s="22" t="s">
        <v>338</v>
      </c>
      <c r="C1025" s="23">
        <v>40</v>
      </c>
      <c r="D1025" s="23">
        <v>0.52</v>
      </c>
      <c r="E1025" s="23">
        <v>1.88</v>
      </c>
      <c r="F1025" s="23">
        <v>1.47</v>
      </c>
      <c r="G1025" s="23">
        <v>23.18</v>
      </c>
    </row>
    <row r="1026" spans="1:9" ht="15.75" thickBot="1" x14ac:dyDescent="0.3">
      <c r="A1026" s="5" t="s">
        <v>151</v>
      </c>
      <c r="B1026" s="22" t="s">
        <v>262</v>
      </c>
      <c r="C1026" s="22" t="s">
        <v>341</v>
      </c>
      <c r="D1026" s="23">
        <v>1.35</v>
      </c>
      <c r="E1026" s="23">
        <v>4.3499999999999996</v>
      </c>
      <c r="F1026" s="23">
        <v>13.59</v>
      </c>
      <c r="G1026" s="23">
        <v>95.38</v>
      </c>
    </row>
    <row r="1027" spans="1:9" ht="31.5" customHeight="1" thickBot="1" x14ac:dyDescent="0.3">
      <c r="A1027" s="5" t="s">
        <v>37</v>
      </c>
      <c r="B1027" s="22" t="s">
        <v>191</v>
      </c>
      <c r="C1027" s="23">
        <v>150</v>
      </c>
      <c r="D1027" s="24"/>
      <c r="E1027" s="24"/>
      <c r="F1027" s="23"/>
      <c r="G1027" s="23"/>
    </row>
    <row r="1028" spans="1:9" ht="15.75" thickBot="1" x14ac:dyDescent="0.3">
      <c r="A1028" s="137" t="s">
        <v>84</v>
      </c>
      <c r="B1028" s="138"/>
      <c r="C1028" s="139"/>
      <c r="D1028" s="28">
        <f>SUM(D1024:D1027)</f>
        <v>11.459999999999999</v>
      </c>
      <c r="E1028" s="28">
        <f>SUM(E1024:E1027)</f>
        <v>17.479999999999997</v>
      </c>
      <c r="F1028" s="28">
        <f>SUM(F1024:F1027)</f>
        <v>22.259999999999998</v>
      </c>
      <c r="G1028" s="28">
        <f>SUM(G1024:G1027)</f>
        <v>286.06</v>
      </c>
    </row>
    <row r="1029" spans="1:9" ht="15.75" thickBot="1" x14ac:dyDescent="0.3">
      <c r="A1029" s="140" t="s">
        <v>12</v>
      </c>
      <c r="B1029" s="140"/>
      <c r="C1029" s="140"/>
      <c r="D1029" s="140"/>
      <c r="E1029" s="140"/>
      <c r="F1029" s="140"/>
      <c r="G1029" s="140"/>
    </row>
    <row r="1030" spans="1:9" ht="15.75" customHeight="1" thickBot="1" x14ac:dyDescent="0.3">
      <c r="A1030" s="141" t="s">
        <v>6</v>
      </c>
      <c r="B1030" s="141" t="s">
        <v>7</v>
      </c>
      <c r="C1030" s="141" t="s">
        <v>0</v>
      </c>
      <c r="D1030" s="143" t="s">
        <v>8</v>
      </c>
      <c r="E1030" s="144"/>
      <c r="F1030" s="145"/>
      <c r="G1030" s="146" t="s">
        <v>327</v>
      </c>
    </row>
    <row r="1031" spans="1:9" ht="30" thickBot="1" x14ac:dyDescent="0.3">
      <c r="A1031" s="142"/>
      <c r="B1031" s="142"/>
      <c r="C1031" s="142"/>
      <c r="D1031" s="27" t="s">
        <v>1</v>
      </c>
      <c r="E1031" s="27" t="s">
        <v>2</v>
      </c>
      <c r="F1031" s="28" t="s">
        <v>3</v>
      </c>
      <c r="G1031" s="147"/>
    </row>
    <row r="1032" spans="1:9" ht="45.75" thickBot="1" x14ac:dyDescent="0.3">
      <c r="A1032" s="5" t="s">
        <v>43</v>
      </c>
      <c r="B1032" s="22" t="s">
        <v>174</v>
      </c>
      <c r="C1032" s="22" t="s">
        <v>80</v>
      </c>
      <c r="D1032" s="23">
        <v>2.41</v>
      </c>
      <c r="E1032" s="23">
        <v>5.6</v>
      </c>
      <c r="F1032" s="23">
        <v>16.079999999999998</v>
      </c>
      <c r="G1032" s="23">
        <v>120.76</v>
      </c>
    </row>
    <row r="1033" spans="1:9" ht="15.75" thickBot="1" x14ac:dyDescent="0.3">
      <c r="A1033" s="5" t="s">
        <v>5</v>
      </c>
      <c r="B1033" s="22" t="s">
        <v>161</v>
      </c>
      <c r="C1033" s="23">
        <v>30</v>
      </c>
      <c r="D1033" s="23">
        <v>2.31</v>
      </c>
      <c r="E1033" s="23">
        <v>0.42</v>
      </c>
      <c r="F1033" s="23">
        <v>15.75</v>
      </c>
      <c r="G1033" s="23">
        <v>65.400000000000006</v>
      </c>
    </row>
    <row r="1034" spans="1:9" ht="15.75" customHeight="1" thickBot="1" x14ac:dyDescent="0.3">
      <c r="A1034" s="5" t="s">
        <v>73</v>
      </c>
      <c r="B1034" s="22" t="s">
        <v>351</v>
      </c>
      <c r="C1034" s="22" t="s">
        <v>88</v>
      </c>
      <c r="D1034" s="23">
        <v>11.77</v>
      </c>
      <c r="E1034" s="23">
        <v>7.72</v>
      </c>
      <c r="F1034" s="23">
        <v>5.07</v>
      </c>
      <c r="G1034" s="23">
        <v>135.63</v>
      </c>
      <c r="H1034" s="1"/>
      <c r="I1034" s="1"/>
    </row>
    <row r="1035" spans="1:9" ht="15.75" thickBot="1" x14ac:dyDescent="0.3">
      <c r="A1035" s="5" t="s">
        <v>94</v>
      </c>
      <c r="B1035" s="22" t="s">
        <v>199</v>
      </c>
      <c r="C1035" s="22" t="s">
        <v>88</v>
      </c>
      <c r="D1035" s="23">
        <v>1.31</v>
      </c>
      <c r="E1035" s="23">
        <v>2</v>
      </c>
      <c r="F1035" s="23">
        <v>8.8800000000000008</v>
      </c>
      <c r="G1035" s="23">
        <v>58.08</v>
      </c>
      <c r="H1035" s="1"/>
      <c r="I1035" s="1"/>
    </row>
    <row r="1036" spans="1:9" ht="30.75" thickBot="1" x14ac:dyDescent="0.3">
      <c r="A1036" s="5" t="s">
        <v>332</v>
      </c>
      <c r="B1036" s="22" t="s">
        <v>200</v>
      </c>
      <c r="C1036" s="22" t="s">
        <v>79</v>
      </c>
      <c r="D1036" s="23">
        <v>0.9</v>
      </c>
      <c r="E1036" s="23">
        <v>1.21</v>
      </c>
      <c r="F1036" s="23">
        <v>5.48</v>
      </c>
      <c r="G1036" s="23">
        <v>30.09</v>
      </c>
      <c r="H1036" s="1"/>
      <c r="I1036" s="1"/>
    </row>
    <row r="1037" spans="1:9" ht="15.75" thickBot="1" x14ac:dyDescent="0.3">
      <c r="A1037" s="5" t="s">
        <v>90</v>
      </c>
      <c r="B1037" s="22" t="s">
        <v>189</v>
      </c>
      <c r="C1037" s="22" t="s">
        <v>98</v>
      </c>
      <c r="D1037" s="23">
        <v>0.2</v>
      </c>
      <c r="E1037" s="23">
        <v>0.04</v>
      </c>
      <c r="F1037" s="23">
        <v>0.82</v>
      </c>
      <c r="G1037" s="23">
        <v>3.4</v>
      </c>
      <c r="H1037" s="1"/>
      <c r="I1037" s="1"/>
    </row>
    <row r="1038" spans="1:9" ht="15.75" thickBot="1" x14ac:dyDescent="0.3">
      <c r="A1038" s="5" t="s">
        <v>15</v>
      </c>
      <c r="B1038" s="22" t="s">
        <v>190</v>
      </c>
      <c r="C1038" s="22" t="s">
        <v>21</v>
      </c>
      <c r="D1038" s="23">
        <v>0.03</v>
      </c>
      <c r="E1038" s="23">
        <v>0.02</v>
      </c>
      <c r="F1038" s="23">
        <v>0.46</v>
      </c>
      <c r="G1038" s="23">
        <v>1.55</v>
      </c>
    </row>
    <row r="1039" spans="1:9" ht="15.75" thickBot="1" x14ac:dyDescent="0.3">
      <c r="A1039" s="5" t="s">
        <v>156</v>
      </c>
      <c r="B1039" s="22" t="s">
        <v>157</v>
      </c>
      <c r="C1039" s="22" t="s">
        <v>34</v>
      </c>
      <c r="D1039" s="23">
        <v>0.72</v>
      </c>
      <c r="E1039" s="23">
        <v>0.28000000000000003</v>
      </c>
      <c r="F1039" s="23">
        <v>13.7</v>
      </c>
      <c r="G1039" s="23">
        <v>55</v>
      </c>
    </row>
    <row r="1040" spans="1:9" ht="15.75" thickBot="1" x14ac:dyDescent="0.3">
      <c r="A1040" s="137" t="s">
        <v>84</v>
      </c>
      <c r="B1040" s="138"/>
      <c r="C1040" s="139"/>
      <c r="D1040" s="28">
        <f>SUM(D1032:D1039)</f>
        <v>19.649999999999999</v>
      </c>
      <c r="E1040" s="28">
        <f>SUM(E1032:E1039)</f>
        <v>17.29</v>
      </c>
      <c r="F1040" s="28">
        <f>SUM(F1032:F1039)</f>
        <v>66.240000000000009</v>
      </c>
      <c r="G1040" s="28">
        <f>SUM(G1032:G1039)</f>
        <v>469.90999999999997</v>
      </c>
    </row>
    <row r="1041" spans="1:7" ht="15.75" thickBot="1" x14ac:dyDescent="0.3">
      <c r="A1041" s="164" t="s">
        <v>13</v>
      </c>
      <c r="B1041" s="164"/>
      <c r="C1041" s="164"/>
      <c r="D1041" s="164"/>
      <c r="E1041" s="164"/>
      <c r="F1041" s="164"/>
      <c r="G1041" s="164"/>
    </row>
    <row r="1042" spans="1:7" ht="15.75" customHeight="1" thickBot="1" x14ac:dyDescent="0.3">
      <c r="A1042" s="141" t="s">
        <v>6</v>
      </c>
      <c r="B1042" s="141" t="s">
        <v>7</v>
      </c>
      <c r="C1042" s="141" t="s">
        <v>0</v>
      </c>
      <c r="D1042" s="143" t="s">
        <v>8</v>
      </c>
      <c r="E1042" s="144"/>
      <c r="F1042" s="145"/>
      <c r="G1042" s="146" t="s">
        <v>327</v>
      </c>
    </row>
    <row r="1043" spans="1:7" ht="30" thickBot="1" x14ac:dyDescent="0.3">
      <c r="A1043" s="142"/>
      <c r="B1043" s="142"/>
      <c r="C1043" s="142"/>
      <c r="D1043" s="27" t="s">
        <v>1</v>
      </c>
      <c r="E1043" s="27" t="s">
        <v>2</v>
      </c>
      <c r="F1043" s="28" t="s">
        <v>3</v>
      </c>
      <c r="G1043" s="147"/>
    </row>
    <row r="1044" spans="1:7" ht="45.75" thickBot="1" x14ac:dyDescent="0.3">
      <c r="A1044" s="5" t="s">
        <v>41</v>
      </c>
      <c r="B1044" s="22" t="s">
        <v>201</v>
      </c>
      <c r="C1044" s="22" t="s">
        <v>22</v>
      </c>
      <c r="D1044" s="23">
        <v>5.08</v>
      </c>
      <c r="E1044" s="23">
        <v>3.4</v>
      </c>
      <c r="F1044" s="23">
        <v>33.369999999999997</v>
      </c>
      <c r="G1044" s="23">
        <v>176.4</v>
      </c>
    </row>
    <row r="1045" spans="1:7" ht="18" customHeight="1" thickBot="1" x14ac:dyDescent="0.3">
      <c r="A1045" s="5" t="s">
        <v>352</v>
      </c>
      <c r="B1045" s="22" t="s">
        <v>319</v>
      </c>
      <c r="C1045" s="22" t="s">
        <v>342</v>
      </c>
      <c r="D1045" s="23">
        <v>2.64</v>
      </c>
      <c r="E1045" s="23">
        <v>3.44</v>
      </c>
      <c r="F1045" s="23">
        <v>8.92</v>
      </c>
      <c r="G1045" s="23">
        <v>76.099999999999994</v>
      </c>
    </row>
    <row r="1046" spans="1:7" ht="17.25" customHeight="1" thickBot="1" x14ac:dyDescent="0.3">
      <c r="A1046" s="5" t="s">
        <v>75</v>
      </c>
      <c r="B1046" s="22" t="s">
        <v>166</v>
      </c>
      <c r="C1046" s="22" t="s">
        <v>21</v>
      </c>
      <c r="D1046" s="23">
        <v>0.16</v>
      </c>
      <c r="E1046" s="23">
        <v>0.12</v>
      </c>
      <c r="F1046" s="23">
        <v>0.4</v>
      </c>
      <c r="G1046" s="23">
        <v>2.64</v>
      </c>
    </row>
    <row r="1047" spans="1:7" ht="15.75" thickBot="1" x14ac:dyDescent="0.3">
      <c r="A1047" s="137" t="s">
        <v>84</v>
      </c>
      <c r="B1047" s="138"/>
      <c r="C1047" s="139"/>
      <c r="D1047" s="49">
        <f>SUM(D1044:D1046)</f>
        <v>7.8800000000000008</v>
      </c>
      <c r="E1047" s="28">
        <f>SUM(E1044:E1046)</f>
        <v>6.96</v>
      </c>
      <c r="F1047" s="28">
        <f>SUM(F1044:F1046)</f>
        <v>42.69</v>
      </c>
      <c r="G1047" s="28">
        <f>SUM(G1044:G1046)</f>
        <v>255.14</v>
      </c>
    </row>
    <row r="1048" spans="1:7" x14ac:dyDescent="0.25">
      <c r="A1048" s="110"/>
      <c r="B1048" s="110"/>
      <c r="C1048" s="110"/>
      <c r="D1048" s="62"/>
      <c r="E1048" s="62"/>
      <c r="F1048" s="62"/>
      <c r="G1048" s="62"/>
    </row>
    <row r="1049" spans="1:7" x14ac:dyDescent="0.25">
      <c r="A1049" s="110"/>
      <c r="B1049" s="110"/>
      <c r="C1049" s="110"/>
      <c r="D1049" s="62"/>
      <c r="E1049" s="62"/>
      <c r="F1049" s="62"/>
      <c r="G1049" s="62"/>
    </row>
    <row r="1050" spans="1:7" x14ac:dyDescent="0.25">
      <c r="A1050" s="110"/>
      <c r="B1050" s="110"/>
      <c r="C1050" s="110"/>
      <c r="D1050" s="62"/>
      <c r="E1050" s="62"/>
      <c r="F1050" s="62"/>
      <c r="G1050" s="62"/>
    </row>
    <row r="1051" spans="1:7" x14ac:dyDescent="0.25">
      <c r="A1051" s="110"/>
      <c r="B1051" s="110"/>
      <c r="C1051" s="110"/>
      <c r="D1051" s="62"/>
      <c r="E1051" s="62"/>
      <c r="F1051" s="62"/>
      <c r="G1051" s="62"/>
    </row>
    <row r="1052" spans="1:7" x14ac:dyDescent="0.25">
      <c r="A1052" s="110"/>
      <c r="B1052" s="110"/>
      <c r="C1052" s="110"/>
      <c r="D1052" s="62"/>
      <c r="E1052" s="62"/>
      <c r="F1052" s="62"/>
      <c r="G1052" s="62"/>
    </row>
    <row r="1053" spans="1:7" x14ac:dyDescent="0.25">
      <c r="A1053" s="110"/>
      <c r="B1053" s="110"/>
      <c r="C1053" s="110"/>
      <c r="D1053" s="62"/>
      <c r="E1053" s="62"/>
      <c r="F1053" s="62"/>
      <c r="G1053" s="62"/>
    </row>
    <row r="1054" spans="1:7" x14ac:dyDescent="0.25">
      <c r="A1054" s="110"/>
      <c r="B1054" s="110"/>
      <c r="C1054" s="110"/>
      <c r="D1054" s="62"/>
      <c r="E1054" s="62"/>
      <c r="F1054" s="62"/>
      <c r="G1054" s="62"/>
    </row>
    <row r="1055" spans="1:7" x14ac:dyDescent="0.25">
      <c r="A1055" s="110"/>
      <c r="B1055" s="110"/>
      <c r="C1055" s="110"/>
      <c r="D1055" s="62"/>
      <c r="E1055" s="62"/>
      <c r="F1055" s="62"/>
      <c r="G1055" s="62"/>
    </row>
    <row r="1056" spans="1:7" x14ac:dyDescent="0.25">
      <c r="A1056" s="152">
        <v>27</v>
      </c>
      <c r="B1056" s="152"/>
      <c r="C1056" s="152"/>
      <c r="D1056" s="152"/>
      <c r="E1056" s="152"/>
      <c r="F1056" s="152"/>
      <c r="G1056" s="152"/>
    </row>
    <row r="1057" spans="1:15" x14ac:dyDescent="0.25">
      <c r="A1057" s="134"/>
      <c r="B1057" s="134"/>
      <c r="C1057" s="134"/>
      <c r="D1057" s="134"/>
      <c r="E1057" s="134"/>
      <c r="F1057" s="134"/>
      <c r="G1057" s="134"/>
    </row>
    <row r="1058" spans="1:15" ht="15.75" thickBot="1" x14ac:dyDescent="0.3">
      <c r="A1058" s="148" t="s">
        <v>376</v>
      </c>
      <c r="B1058" s="148"/>
      <c r="C1058" s="148"/>
      <c r="D1058" s="148"/>
      <c r="E1058" s="148"/>
      <c r="F1058" s="148"/>
      <c r="G1058" s="148"/>
    </row>
    <row r="1059" spans="1:15" ht="15.75" thickBot="1" x14ac:dyDescent="0.3">
      <c r="A1059" s="141" t="s">
        <v>6</v>
      </c>
      <c r="B1059" s="141" t="s">
        <v>7</v>
      </c>
      <c r="C1059" s="141" t="s">
        <v>0</v>
      </c>
      <c r="D1059" s="143" t="s">
        <v>8</v>
      </c>
      <c r="E1059" s="144"/>
      <c r="F1059" s="145"/>
      <c r="G1059" s="146" t="s">
        <v>327</v>
      </c>
    </row>
    <row r="1060" spans="1:15" ht="30" thickBot="1" x14ac:dyDescent="0.3">
      <c r="A1060" s="142"/>
      <c r="B1060" s="142"/>
      <c r="C1060" s="142"/>
      <c r="D1060" s="27" t="s">
        <v>1</v>
      </c>
      <c r="E1060" s="27" t="s">
        <v>2</v>
      </c>
      <c r="F1060" s="28" t="s">
        <v>3</v>
      </c>
      <c r="G1060" s="147"/>
    </row>
    <row r="1061" spans="1:15" ht="15.75" thickBot="1" x14ac:dyDescent="0.3">
      <c r="A1061" s="5" t="s">
        <v>286</v>
      </c>
      <c r="B1061" s="22" t="s">
        <v>287</v>
      </c>
      <c r="C1061" s="22" t="s">
        <v>104</v>
      </c>
      <c r="D1061" s="23">
        <v>3</v>
      </c>
      <c r="E1061" s="23">
        <v>3.6</v>
      </c>
      <c r="F1061" s="23">
        <v>4.4400000000000004</v>
      </c>
      <c r="G1061" s="23">
        <v>63.72</v>
      </c>
    </row>
    <row r="1062" spans="1:15" ht="15.75" thickBot="1" x14ac:dyDescent="0.3">
      <c r="A1062" s="67" t="s">
        <v>56</v>
      </c>
      <c r="B1062" s="112" t="s">
        <v>267</v>
      </c>
      <c r="C1062" s="51" t="s">
        <v>32</v>
      </c>
      <c r="D1062" s="23">
        <v>3.3</v>
      </c>
      <c r="E1062" s="23">
        <v>0.54</v>
      </c>
      <c r="F1062" s="23">
        <v>19.59</v>
      </c>
      <c r="G1062" s="23">
        <v>94.2</v>
      </c>
    </row>
    <row r="1063" spans="1:15" ht="15.75" thickBot="1" x14ac:dyDescent="0.3">
      <c r="A1063" s="137" t="s">
        <v>84</v>
      </c>
      <c r="B1063" s="138"/>
      <c r="C1063" s="139"/>
      <c r="D1063" s="49">
        <f>SUM(D1061:D1062)</f>
        <v>6.3</v>
      </c>
      <c r="E1063" s="49">
        <f>SUM(E1061:E1062)</f>
        <v>4.1400000000000006</v>
      </c>
      <c r="F1063" s="49">
        <f>SUM(F1061:F1062)</f>
        <v>24.03</v>
      </c>
      <c r="G1063" s="49">
        <f>SUM(G1061:G1062)</f>
        <v>157.92000000000002</v>
      </c>
    </row>
    <row r="1064" spans="1:15" s="1" customFormat="1" ht="15.75" thickBot="1" x14ac:dyDescent="0.3">
      <c r="A1064" s="149" t="s">
        <v>85</v>
      </c>
      <c r="B1064" s="150"/>
      <c r="C1064" s="151"/>
      <c r="D1064" s="30">
        <f>D1063+D1047+D1040+D1028</f>
        <v>45.29</v>
      </c>
      <c r="E1064" s="30">
        <f>E1063+E1047+E1040+E1028</f>
        <v>45.87</v>
      </c>
      <c r="F1064" s="30">
        <f>F1063+F1047+F1040+F1028</f>
        <v>155.22</v>
      </c>
      <c r="G1064" s="30">
        <f>G1063+G1047+G1040+G1028</f>
        <v>1169.03</v>
      </c>
    </row>
    <row r="1065" spans="1:15" ht="15.75" customHeight="1" x14ac:dyDescent="0.25"/>
    <row r="1066" spans="1:15" x14ac:dyDescent="0.25">
      <c r="A1066" s="136" t="s">
        <v>263</v>
      </c>
      <c r="B1066" s="136"/>
      <c r="C1066" s="136"/>
      <c r="D1066" s="136"/>
      <c r="E1066" s="136"/>
      <c r="F1066" s="136"/>
      <c r="G1066" s="136"/>
      <c r="H1066" s="1"/>
      <c r="I1066" s="1"/>
      <c r="J1066" s="1"/>
      <c r="K1066" s="1"/>
      <c r="L1066" s="1"/>
      <c r="M1066" s="1"/>
      <c r="N1066" s="1"/>
      <c r="O1066" s="1"/>
    </row>
    <row r="1067" spans="1:15" x14ac:dyDescent="0.25">
      <c r="A1067" s="116"/>
      <c r="B1067" s="116"/>
      <c r="C1067" s="116"/>
      <c r="D1067" s="116"/>
      <c r="E1067" s="116"/>
      <c r="F1067" s="116"/>
      <c r="G1067" s="116"/>
      <c r="H1067" s="1"/>
      <c r="I1067" s="1"/>
      <c r="J1067" s="1"/>
      <c r="K1067" s="1"/>
      <c r="L1067" s="1"/>
      <c r="M1067" s="1"/>
      <c r="N1067" s="1"/>
      <c r="O1067" s="1"/>
    </row>
    <row r="1068" spans="1:15" x14ac:dyDescent="0.25">
      <c r="A1068" s="116"/>
      <c r="B1068" s="116"/>
      <c r="C1068" s="116"/>
      <c r="D1068" s="116"/>
      <c r="E1068" s="116"/>
      <c r="F1068" s="116"/>
      <c r="G1068" s="116"/>
      <c r="H1068" s="1"/>
      <c r="I1068" s="1"/>
      <c r="J1068" s="1"/>
      <c r="K1068" s="1"/>
      <c r="L1068" s="1"/>
      <c r="M1068" s="1"/>
      <c r="N1068" s="1"/>
      <c r="O1068" s="1"/>
    </row>
    <row r="1069" spans="1:15" x14ac:dyDescent="0.25">
      <c r="A1069" s="116"/>
      <c r="B1069" s="116"/>
      <c r="C1069" s="116"/>
      <c r="D1069" s="116"/>
      <c r="E1069" s="116"/>
      <c r="F1069" s="116"/>
      <c r="G1069" s="116"/>
      <c r="H1069" s="1"/>
      <c r="I1069" s="1"/>
      <c r="J1069" s="1"/>
      <c r="K1069" s="1"/>
      <c r="L1069" s="1"/>
      <c r="M1069" s="1"/>
      <c r="N1069" s="1"/>
      <c r="O1069" s="1"/>
    </row>
    <row r="1070" spans="1:15" x14ac:dyDescent="0.25">
      <c r="A1070" s="116"/>
      <c r="B1070" s="116"/>
      <c r="C1070" s="116"/>
      <c r="D1070" s="116"/>
      <c r="E1070" s="116"/>
      <c r="F1070" s="116"/>
      <c r="G1070" s="116"/>
      <c r="H1070" s="1"/>
      <c r="I1070" s="1"/>
      <c r="J1070" s="1"/>
      <c r="K1070" s="1"/>
      <c r="L1070" s="1"/>
      <c r="M1070" s="1"/>
      <c r="N1070" s="1"/>
      <c r="O1070" s="1"/>
    </row>
    <row r="1071" spans="1:15" x14ac:dyDescent="0.25">
      <c r="A1071" s="116"/>
      <c r="B1071" s="116"/>
      <c r="C1071" s="116"/>
      <c r="D1071" s="116"/>
      <c r="E1071" s="116"/>
      <c r="F1071" s="116"/>
      <c r="G1071" s="116"/>
      <c r="H1071" s="1"/>
      <c r="I1071" s="1"/>
      <c r="J1071" s="1"/>
      <c r="K1071" s="1"/>
      <c r="L1071" s="1"/>
      <c r="M1071" s="1"/>
      <c r="N1071" s="1"/>
      <c r="O1071" s="1"/>
    </row>
    <row r="1072" spans="1:15" x14ac:dyDescent="0.25">
      <c r="A1072" s="116"/>
      <c r="B1072" s="116"/>
      <c r="C1072" s="116"/>
      <c r="D1072" s="116"/>
      <c r="E1072" s="116"/>
      <c r="F1072" s="116"/>
      <c r="G1072" s="116"/>
      <c r="H1072" s="1"/>
      <c r="I1072" s="1"/>
      <c r="J1072" s="1"/>
      <c r="K1072" s="1"/>
      <c r="L1072" s="1"/>
      <c r="M1072" s="1"/>
      <c r="N1072" s="1"/>
      <c r="O1072" s="1"/>
    </row>
    <row r="1073" spans="1:15" x14ac:dyDescent="0.25">
      <c r="A1073" s="116"/>
      <c r="B1073" s="116"/>
      <c r="C1073" s="116"/>
      <c r="D1073" s="116"/>
      <c r="E1073" s="116"/>
      <c r="F1073" s="116"/>
      <c r="G1073" s="116"/>
      <c r="H1073" s="1"/>
      <c r="I1073" s="1"/>
      <c r="J1073" s="1"/>
      <c r="K1073" s="1"/>
      <c r="L1073" s="1"/>
      <c r="M1073" s="1"/>
      <c r="N1073" s="1"/>
      <c r="O1073" s="1"/>
    </row>
    <row r="1074" spans="1:15" x14ac:dyDescent="0.25">
      <c r="A1074" s="116"/>
      <c r="B1074" s="116"/>
      <c r="C1074" s="116"/>
      <c r="D1074" s="116"/>
      <c r="E1074" s="116"/>
      <c r="F1074" s="116"/>
      <c r="G1074" s="116"/>
      <c r="H1074" s="1"/>
      <c r="I1074" s="1"/>
      <c r="J1074" s="1"/>
      <c r="K1074" s="1"/>
      <c r="L1074" s="1"/>
      <c r="M1074" s="1"/>
      <c r="N1074" s="1"/>
      <c r="O1074" s="1"/>
    </row>
    <row r="1075" spans="1:15" x14ac:dyDescent="0.25">
      <c r="A1075" s="116"/>
      <c r="B1075" s="116"/>
      <c r="C1075" s="116"/>
      <c r="D1075" s="116"/>
      <c r="E1075" s="116"/>
      <c r="F1075" s="116"/>
      <c r="G1075" s="116"/>
      <c r="H1075" s="1"/>
      <c r="I1075" s="1"/>
      <c r="J1075" s="1"/>
      <c r="K1075" s="1"/>
      <c r="L1075" s="1"/>
      <c r="M1075" s="1"/>
      <c r="N1075" s="1"/>
      <c r="O1075" s="1"/>
    </row>
    <row r="1076" spans="1:15" x14ac:dyDescent="0.25">
      <c r="A1076" s="116"/>
      <c r="B1076" s="116"/>
      <c r="C1076" s="116"/>
      <c r="D1076" s="116"/>
      <c r="E1076" s="116"/>
      <c r="F1076" s="116"/>
      <c r="G1076" s="116"/>
      <c r="H1076" s="1"/>
      <c r="I1076" s="1"/>
      <c r="J1076" s="1"/>
      <c r="K1076" s="1"/>
      <c r="L1076" s="1"/>
      <c r="M1076" s="1"/>
      <c r="N1076" s="1"/>
      <c r="O1076" s="1"/>
    </row>
    <row r="1077" spans="1:15" x14ac:dyDescent="0.25">
      <c r="A1077" s="116"/>
      <c r="B1077" s="116"/>
      <c r="C1077" s="116"/>
      <c r="D1077" s="116"/>
      <c r="E1077" s="116"/>
      <c r="F1077" s="116"/>
      <c r="G1077" s="116"/>
      <c r="H1077" s="1"/>
      <c r="I1077" s="1"/>
      <c r="J1077" s="1"/>
      <c r="K1077" s="1"/>
      <c r="L1077" s="1"/>
      <c r="M1077" s="1"/>
      <c r="N1077" s="1"/>
      <c r="O1077" s="1"/>
    </row>
    <row r="1078" spans="1:15" x14ac:dyDescent="0.25">
      <c r="A1078" s="116"/>
      <c r="B1078" s="116"/>
      <c r="C1078" s="116"/>
      <c r="D1078" s="116"/>
      <c r="E1078" s="116"/>
      <c r="F1078" s="116"/>
      <c r="G1078" s="116"/>
      <c r="H1078" s="1"/>
      <c r="I1078" s="1"/>
      <c r="J1078" s="1"/>
      <c r="K1078" s="1"/>
      <c r="L1078" s="1"/>
      <c r="M1078" s="1"/>
      <c r="N1078" s="1"/>
      <c r="O1078" s="1"/>
    </row>
    <row r="1079" spans="1:15" x14ac:dyDescent="0.25">
      <c r="A1079" s="116"/>
      <c r="B1079" s="116"/>
      <c r="C1079" s="116"/>
      <c r="D1079" s="116"/>
      <c r="E1079" s="116"/>
      <c r="F1079" s="116"/>
      <c r="G1079" s="116"/>
      <c r="H1079" s="1"/>
      <c r="I1079" s="1"/>
      <c r="J1079" s="1"/>
      <c r="K1079" s="1"/>
      <c r="L1079" s="1"/>
      <c r="M1079" s="1"/>
      <c r="N1079" s="1"/>
      <c r="O1079" s="1"/>
    </row>
    <row r="1080" spans="1:15" x14ac:dyDescent="0.25">
      <c r="A1080" s="116"/>
      <c r="B1080" s="116"/>
      <c r="C1080" s="116"/>
      <c r="D1080" s="116"/>
      <c r="E1080" s="116"/>
      <c r="F1080" s="116"/>
      <c r="G1080" s="116"/>
      <c r="H1080" s="1"/>
      <c r="I1080" s="1"/>
      <c r="J1080" s="1"/>
      <c r="K1080" s="1"/>
      <c r="L1080" s="1"/>
      <c r="M1080" s="1"/>
      <c r="N1080" s="1"/>
      <c r="O1080" s="1"/>
    </row>
    <row r="1081" spans="1:15" x14ac:dyDescent="0.25">
      <c r="A1081" s="116"/>
      <c r="B1081" s="116"/>
      <c r="C1081" s="116"/>
      <c r="D1081" s="116"/>
      <c r="E1081" s="116"/>
      <c r="F1081" s="116"/>
      <c r="G1081" s="116"/>
      <c r="H1081" s="1"/>
      <c r="I1081" s="1"/>
      <c r="J1081" s="1"/>
      <c r="K1081" s="1"/>
      <c r="L1081" s="1"/>
      <c r="M1081" s="1"/>
      <c r="N1081" s="1"/>
      <c r="O1081" s="1"/>
    </row>
    <row r="1082" spans="1:15" x14ac:dyDescent="0.25">
      <c r="A1082" s="116"/>
      <c r="B1082" s="116"/>
      <c r="C1082" s="116"/>
      <c r="D1082" s="116"/>
      <c r="E1082" s="116"/>
      <c r="F1082" s="116"/>
      <c r="G1082" s="116"/>
      <c r="H1082" s="1"/>
      <c r="I1082" s="1"/>
      <c r="J1082" s="1"/>
      <c r="K1082" s="1"/>
      <c r="L1082" s="1"/>
      <c r="M1082" s="1"/>
      <c r="N1082" s="1"/>
      <c r="O1082" s="1"/>
    </row>
    <row r="1083" spans="1:15" x14ac:dyDescent="0.25">
      <c r="A1083" s="116"/>
      <c r="B1083" s="116"/>
      <c r="C1083" s="116"/>
      <c r="D1083" s="116"/>
      <c r="E1083" s="116"/>
      <c r="F1083" s="116"/>
      <c r="G1083" s="116"/>
      <c r="H1083" s="1"/>
      <c r="I1083" s="1"/>
      <c r="J1083" s="1"/>
      <c r="K1083" s="1"/>
      <c r="L1083" s="1"/>
      <c r="M1083" s="1"/>
      <c r="N1083" s="1"/>
      <c r="O1083" s="1"/>
    </row>
    <row r="1084" spans="1:15" x14ac:dyDescent="0.25">
      <c r="A1084" s="116"/>
      <c r="B1084" s="116"/>
      <c r="C1084" s="116"/>
      <c r="D1084" s="116"/>
      <c r="E1084" s="116"/>
      <c r="F1084" s="116"/>
      <c r="G1084" s="116"/>
      <c r="H1084" s="1"/>
      <c r="I1084" s="1"/>
      <c r="J1084" s="1"/>
      <c r="K1084" s="1"/>
      <c r="L1084" s="1"/>
      <c r="M1084" s="1"/>
      <c r="N1084" s="1"/>
      <c r="O1084" s="1"/>
    </row>
    <row r="1085" spans="1:15" x14ac:dyDescent="0.25">
      <c r="A1085" s="116"/>
      <c r="B1085" s="116"/>
      <c r="C1085" s="116"/>
      <c r="D1085" s="116"/>
      <c r="E1085" s="116"/>
      <c r="F1085" s="116"/>
      <c r="G1085" s="116"/>
      <c r="H1085" s="1"/>
      <c r="I1085" s="1"/>
      <c r="J1085" s="1"/>
      <c r="K1085" s="1"/>
      <c r="L1085" s="1"/>
      <c r="M1085" s="1"/>
      <c r="N1085" s="1"/>
      <c r="O1085" s="1"/>
    </row>
    <row r="1086" spans="1:15" x14ac:dyDescent="0.25">
      <c r="A1086" s="116"/>
      <c r="B1086" s="116"/>
      <c r="C1086" s="116"/>
      <c r="D1086" s="116"/>
      <c r="E1086" s="116"/>
      <c r="F1086" s="116"/>
      <c r="G1086" s="116"/>
      <c r="H1086" s="1"/>
      <c r="I1086" s="1"/>
      <c r="J1086" s="1"/>
      <c r="K1086" s="1"/>
      <c r="L1086" s="1"/>
      <c r="M1086" s="1"/>
      <c r="N1086" s="1"/>
      <c r="O1086" s="1"/>
    </row>
    <row r="1087" spans="1:15" x14ac:dyDescent="0.25">
      <c r="A1087" s="116"/>
      <c r="B1087" s="116"/>
      <c r="C1087" s="116"/>
      <c r="D1087" s="116"/>
      <c r="E1087" s="116"/>
      <c r="F1087" s="116"/>
      <c r="G1087" s="116"/>
      <c r="H1087" s="1"/>
      <c r="I1087" s="1"/>
      <c r="J1087" s="1"/>
      <c r="K1087" s="1"/>
      <c r="L1087" s="1"/>
      <c r="M1087" s="1"/>
      <c r="N1087" s="1"/>
      <c r="O1087" s="1"/>
    </row>
    <row r="1088" spans="1:15" x14ac:dyDescent="0.25">
      <c r="A1088" s="116"/>
      <c r="B1088" s="116"/>
      <c r="C1088" s="116"/>
      <c r="D1088" s="116"/>
      <c r="E1088" s="116"/>
      <c r="F1088" s="116"/>
      <c r="G1088" s="116"/>
      <c r="H1088" s="1"/>
      <c r="I1088" s="1"/>
      <c r="J1088" s="1"/>
      <c r="K1088" s="1"/>
      <c r="L1088" s="1"/>
      <c r="M1088" s="1"/>
      <c r="N1088" s="1"/>
      <c r="O1088" s="1"/>
    </row>
    <row r="1089" spans="1:15" x14ac:dyDescent="0.25">
      <c r="A1089" s="116"/>
      <c r="B1089" s="116"/>
      <c r="C1089" s="116"/>
      <c r="D1089" s="116"/>
      <c r="E1089" s="116"/>
      <c r="F1089" s="116"/>
      <c r="G1089" s="116"/>
      <c r="H1089" s="1"/>
      <c r="I1089" s="1"/>
      <c r="J1089" s="1"/>
      <c r="K1089" s="1"/>
      <c r="L1089" s="1"/>
      <c r="M1089" s="1"/>
      <c r="N1089" s="1"/>
      <c r="O1089" s="1"/>
    </row>
    <row r="1090" spans="1:15" x14ac:dyDescent="0.25">
      <c r="A1090" s="116"/>
      <c r="B1090" s="116"/>
      <c r="C1090" s="116"/>
      <c r="D1090" s="116"/>
      <c r="E1090" s="116"/>
      <c r="F1090" s="116"/>
      <c r="G1090" s="116"/>
      <c r="H1090" s="1"/>
      <c r="I1090" s="1"/>
      <c r="J1090" s="1"/>
      <c r="K1090" s="1"/>
      <c r="L1090" s="1"/>
      <c r="M1090" s="1"/>
      <c r="N1090" s="1"/>
      <c r="O1090" s="1"/>
    </row>
    <row r="1091" spans="1:15" x14ac:dyDescent="0.25">
      <c r="A1091" s="116"/>
      <c r="B1091" s="116"/>
      <c r="C1091" s="116"/>
      <c r="D1091" s="116"/>
      <c r="E1091" s="116"/>
      <c r="F1091" s="116"/>
      <c r="G1091" s="116"/>
      <c r="H1091" s="1"/>
      <c r="I1091" s="1"/>
      <c r="J1091" s="1"/>
      <c r="K1091" s="1"/>
      <c r="L1091" s="1"/>
      <c r="M1091" s="1"/>
      <c r="N1091" s="1"/>
      <c r="O1091" s="1"/>
    </row>
    <row r="1092" spans="1:15" x14ac:dyDescent="0.25">
      <c r="A1092" s="116"/>
      <c r="B1092" s="116"/>
      <c r="C1092" s="116"/>
      <c r="D1092" s="116"/>
      <c r="E1092" s="116"/>
      <c r="F1092" s="116"/>
      <c r="G1092" s="116"/>
      <c r="H1092" s="1"/>
      <c r="I1092" s="1"/>
      <c r="J1092" s="1"/>
      <c r="K1092" s="1"/>
      <c r="L1092" s="1"/>
      <c r="M1092" s="1"/>
      <c r="N1092" s="1"/>
      <c r="O1092" s="1"/>
    </row>
    <row r="1093" spans="1:15" x14ac:dyDescent="0.25">
      <c r="A1093" s="116"/>
      <c r="B1093" s="116"/>
      <c r="C1093" s="116"/>
      <c r="D1093" s="116"/>
      <c r="E1093" s="116"/>
      <c r="F1093" s="116"/>
      <c r="G1093" s="116"/>
      <c r="H1093" s="1"/>
      <c r="I1093" s="1"/>
      <c r="J1093" s="1"/>
      <c r="K1093" s="1"/>
      <c r="L1093" s="1"/>
      <c r="M1093" s="1"/>
      <c r="N1093" s="1"/>
      <c r="O1093" s="1"/>
    </row>
    <row r="1094" spans="1:15" x14ac:dyDescent="0.25">
      <c r="A1094" s="116"/>
      <c r="B1094" s="116"/>
      <c r="C1094" s="116"/>
      <c r="D1094" s="116"/>
      <c r="E1094" s="116"/>
      <c r="F1094" s="116"/>
      <c r="G1094" s="116"/>
      <c r="H1094" s="1"/>
      <c r="I1094" s="1"/>
      <c r="J1094" s="1"/>
      <c r="K1094" s="1"/>
      <c r="L1094" s="1"/>
      <c r="M1094" s="1"/>
      <c r="N1094" s="1"/>
      <c r="O1094" s="1"/>
    </row>
    <row r="1095" spans="1:15" x14ac:dyDescent="0.25">
      <c r="A1095" s="116"/>
      <c r="B1095" s="116"/>
      <c r="C1095" s="116"/>
      <c r="D1095" s="116"/>
      <c r="E1095" s="116"/>
      <c r="F1095" s="116"/>
      <c r="G1095" s="116"/>
      <c r="H1095" s="1"/>
      <c r="I1095" s="1"/>
      <c r="J1095" s="1"/>
      <c r="K1095" s="1"/>
      <c r="L1095" s="1"/>
      <c r="M1095" s="1"/>
      <c r="N1095" s="1"/>
      <c r="O1095" s="1"/>
    </row>
    <row r="1096" spans="1:15" x14ac:dyDescent="0.25">
      <c r="A1096" s="116"/>
      <c r="B1096" s="116"/>
      <c r="C1096" s="116"/>
      <c r="D1096" s="116"/>
      <c r="E1096" s="116"/>
      <c r="F1096" s="116"/>
      <c r="G1096" s="116"/>
      <c r="H1096" s="1"/>
      <c r="I1096" s="1"/>
      <c r="J1096" s="1"/>
      <c r="K1096" s="1"/>
      <c r="L1096" s="1"/>
      <c r="M1096" s="1"/>
      <c r="N1096" s="1"/>
      <c r="O1096" s="1"/>
    </row>
    <row r="1097" spans="1:15" x14ac:dyDescent="0.25">
      <c r="A1097" s="116"/>
      <c r="B1097" s="116"/>
      <c r="C1097" s="116"/>
      <c r="D1097" s="116"/>
      <c r="E1097" s="116"/>
      <c r="F1097" s="116"/>
      <c r="G1097" s="116"/>
      <c r="H1097" s="1"/>
      <c r="I1097" s="1"/>
      <c r="J1097" s="1"/>
      <c r="K1097" s="1"/>
      <c r="L1097" s="1"/>
      <c r="M1097" s="1"/>
      <c r="N1097" s="1"/>
      <c r="O1097" s="1"/>
    </row>
    <row r="1098" spans="1:15" x14ac:dyDescent="0.25">
      <c r="A1098" s="116"/>
      <c r="B1098" s="116"/>
      <c r="C1098" s="116"/>
      <c r="D1098" s="116"/>
      <c r="E1098" s="116"/>
      <c r="F1098" s="116"/>
      <c r="G1098" s="116"/>
      <c r="H1098" s="1"/>
      <c r="I1098" s="1"/>
      <c r="J1098" s="1"/>
      <c r="K1098" s="1"/>
      <c r="L1098" s="1"/>
      <c r="M1098" s="1"/>
      <c r="N1098" s="1"/>
      <c r="O1098" s="1"/>
    </row>
    <row r="1099" spans="1:15" x14ac:dyDescent="0.25">
      <c r="A1099" s="116"/>
      <c r="B1099" s="116"/>
      <c r="C1099" s="116"/>
      <c r="D1099" s="116"/>
      <c r="E1099" s="116"/>
      <c r="F1099" s="116"/>
      <c r="G1099" s="116"/>
      <c r="H1099" s="1"/>
      <c r="I1099" s="1"/>
      <c r="J1099" s="1"/>
      <c r="K1099" s="1"/>
      <c r="L1099" s="1"/>
      <c r="M1099" s="1"/>
      <c r="N1099" s="1"/>
      <c r="O1099" s="1"/>
    </row>
    <row r="1100" spans="1:15" x14ac:dyDescent="0.25">
      <c r="A1100" s="116"/>
      <c r="B1100" s="116"/>
      <c r="C1100" s="116"/>
      <c r="D1100" s="116"/>
      <c r="E1100" s="116"/>
      <c r="F1100" s="116"/>
      <c r="G1100" s="116"/>
      <c r="H1100" s="1"/>
      <c r="I1100" s="1"/>
      <c r="J1100" s="1"/>
      <c r="K1100" s="1"/>
      <c r="L1100" s="1"/>
      <c r="M1100" s="1"/>
      <c r="N1100" s="1"/>
      <c r="O1100" s="1"/>
    </row>
    <row r="1101" spans="1:15" x14ac:dyDescent="0.25">
      <c r="A1101" s="116"/>
      <c r="B1101" s="116"/>
      <c r="C1101" s="116"/>
      <c r="D1101" s="116"/>
      <c r="E1101" s="116"/>
      <c r="F1101" s="116"/>
      <c r="G1101" s="116"/>
      <c r="H1101" s="1"/>
      <c r="I1101" s="1"/>
      <c r="J1101" s="1"/>
      <c r="K1101" s="1"/>
      <c r="L1101" s="1"/>
      <c r="M1101" s="1"/>
      <c r="N1101" s="1"/>
      <c r="O1101" s="1"/>
    </row>
    <row r="1102" spans="1:15" x14ac:dyDescent="0.25">
      <c r="A1102" s="116"/>
      <c r="B1102" s="116"/>
      <c r="C1102" s="116"/>
      <c r="D1102" s="116"/>
      <c r="E1102" s="116"/>
      <c r="F1102" s="116"/>
      <c r="G1102" s="116"/>
      <c r="H1102" s="1"/>
      <c r="I1102" s="1"/>
      <c r="J1102" s="1"/>
      <c r="K1102" s="1"/>
      <c r="L1102" s="1"/>
      <c r="M1102" s="1"/>
      <c r="N1102" s="1"/>
      <c r="O1102" s="1"/>
    </row>
    <row r="1103" spans="1:15" x14ac:dyDescent="0.25">
      <c r="A1103" s="116"/>
      <c r="B1103" s="116"/>
      <c r="C1103" s="116"/>
      <c r="D1103" s="116"/>
      <c r="E1103" s="116"/>
      <c r="F1103" s="116"/>
      <c r="G1103" s="116"/>
      <c r="H1103" s="1"/>
      <c r="I1103" s="1"/>
      <c r="J1103" s="1"/>
      <c r="K1103" s="1"/>
      <c r="L1103" s="1"/>
      <c r="M1103" s="1"/>
      <c r="N1103" s="1"/>
      <c r="O1103" s="1"/>
    </row>
    <row r="1104" spans="1:15" x14ac:dyDescent="0.25">
      <c r="A1104" s="116"/>
      <c r="B1104" s="116"/>
      <c r="C1104" s="116"/>
      <c r="D1104" s="116"/>
      <c r="E1104" s="116"/>
      <c r="F1104" s="116"/>
      <c r="G1104" s="116"/>
      <c r="H1104" s="1"/>
      <c r="I1104" s="1"/>
      <c r="J1104" s="1"/>
      <c r="K1104" s="1"/>
      <c r="L1104" s="1"/>
      <c r="M1104" s="1"/>
      <c r="N1104" s="1"/>
      <c r="O1104" s="1"/>
    </row>
    <row r="1105" spans="8:14" x14ac:dyDescent="0.25">
      <c r="H1105" s="166">
        <v>28</v>
      </c>
      <c r="I1105" s="166"/>
      <c r="J1105" s="166"/>
      <c r="K1105" s="166"/>
      <c r="L1105" s="166"/>
      <c r="M1105" s="166"/>
      <c r="N1105" s="135"/>
    </row>
    <row r="1106" spans="8:14" ht="61.5" customHeight="1" thickBot="1" x14ac:dyDescent="0.3">
      <c r="I1106" s="154" t="s">
        <v>330</v>
      </c>
      <c r="J1106" s="154"/>
      <c r="K1106" s="154"/>
      <c r="L1106" s="154"/>
      <c r="M1106" s="154"/>
    </row>
    <row r="1107" spans="8:14" ht="30.75" customHeight="1" thickBot="1" x14ac:dyDescent="0.3">
      <c r="I1107" s="84"/>
      <c r="J1107" s="9" t="s">
        <v>45</v>
      </c>
      <c r="K1107" s="85" t="s">
        <v>46</v>
      </c>
      <c r="L1107" s="9" t="s">
        <v>47</v>
      </c>
      <c r="M1107" s="86" t="s">
        <v>329</v>
      </c>
    </row>
    <row r="1108" spans="8:14" ht="15.75" thickBot="1" x14ac:dyDescent="0.3">
      <c r="I1108" s="89">
        <v>1</v>
      </c>
      <c r="J1108" s="8">
        <f>D50</f>
        <v>46.44</v>
      </c>
      <c r="K1108" s="8">
        <f>E50</f>
        <v>42.86</v>
      </c>
      <c r="L1108" s="8">
        <f>F50</f>
        <v>145.13999999999999</v>
      </c>
      <c r="M1108" s="9">
        <f>G50</f>
        <v>1108.8799999999999</v>
      </c>
    </row>
    <row r="1109" spans="8:14" ht="15.75" thickBot="1" x14ac:dyDescent="0.3">
      <c r="I1109" s="89">
        <v>2</v>
      </c>
      <c r="J1109" s="8">
        <f>D138</f>
        <v>49.38</v>
      </c>
      <c r="K1109" s="8">
        <f>E138</f>
        <v>51.01</v>
      </c>
      <c r="L1109" s="8">
        <f>F138</f>
        <v>144.44</v>
      </c>
      <c r="M1109" s="8">
        <f>G138</f>
        <v>1186.6300000000001</v>
      </c>
    </row>
    <row r="1110" spans="8:14" ht="15.75" thickBot="1" x14ac:dyDescent="0.3">
      <c r="I1110" s="89">
        <v>3</v>
      </c>
      <c r="J1110" s="8">
        <f>D210</f>
        <v>41.679999999999993</v>
      </c>
      <c r="K1110" s="8">
        <f>E210</f>
        <v>29.37</v>
      </c>
      <c r="L1110" s="8">
        <f>F210</f>
        <v>191.04000000000002</v>
      </c>
      <c r="M1110" s="8">
        <f>G210</f>
        <v>1174.4000000000001</v>
      </c>
    </row>
    <row r="1111" spans="8:14" ht="15.75" customHeight="1" thickBot="1" x14ac:dyDescent="0.3">
      <c r="I1111" s="89">
        <v>4</v>
      </c>
      <c r="J1111" s="8">
        <f>D245</f>
        <v>45.59</v>
      </c>
      <c r="K1111" s="8">
        <f>E245</f>
        <v>51.989999999999995</v>
      </c>
      <c r="L1111" s="8">
        <f>F245</f>
        <v>137.31</v>
      </c>
      <c r="M1111" s="8">
        <f>G245</f>
        <v>1184.1300000000001</v>
      </c>
    </row>
    <row r="1112" spans="8:14" ht="15.75" thickBot="1" x14ac:dyDescent="0.3">
      <c r="I1112" s="87">
        <v>5</v>
      </c>
      <c r="J1112" s="88">
        <f>D283</f>
        <v>47.279999999999994</v>
      </c>
      <c r="K1112" s="88">
        <f>E283</f>
        <v>33.33</v>
      </c>
      <c r="L1112" s="88">
        <f>F283</f>
        <v>171.87</v>
      </c>
      <c r="M1112" s="88">
        <f>G283</f>
        <v>1129.0999999999999</v>
      </c>
    </row>
    <row r="1113" spans="8:14" ht="15.75" thickBot="1" x14ac:dyDescent="0.3">
      <c r="I1113" s="89">
        <v>6</v>
      </c>
      <c r="J1113" s="8">
        <f>D339</f>
        <v>56.01</v>
      </c>
      <c r="K1113" s="8">
        <f>E339</f>
        <v>45.14</v>
      </c>
      <c r="L1113" s="8">
        <f>F339</f>
        <v>135.09</v>
      </c>
      <c r="M1113" s="8">
        <f>G339</f>
        <v>1137.28</v>
      </c>
    </row>
    <row r="1114" spans="8:14" ht="15.75" thickBot="1" x14ac:dyDescent="0.3">
      <c r="I1114" s="89">
        <v>7</v>
      </c>
      <c r="J1114" s="8">
        <f>D411</f>
        <v>49.999999999999993</v>
      </c>
      <c r="K1114" s="8">
        <f>E411</f>
        <v>42.4</v>
      </c>
      <c r="L1114" s="8">
        <f>F411</f>
        <v>159.94</v>
      </c>
      <c r="M1114" s="8">
        <f>G411</f>
        <v>1181.4000000000001</v>
      </c>
    </row>
    <row r="1115" spans="8:14" ht="15.75" thickBot="1" x14ac:dyDescent="0.3">
      <c r="I1115" s="89">
        <v>8</v>
      </c>
      <c r="J1115" s="8">
        <f>D450</f>
        <v>36.519999999999996</v>
      </c>
      <c r="K1115" s="8">
        <f>E450</f>
        <v>46.51</v>
      </c>
      <c r="L1115" s="8">
        <f>F450</f>
        <v>164.29</v>
      </c>
      <c r="M1115" s="8">
        <f>G450</f>
        <v>1173.4000000000001</v>
      </c>
    </row>
    <row r="1116" spans="8:14" ht="15.75" thickBot="1" x14ac:dyDescent="0.3">
      <c r="I1116" s="89">
        <v>9</v>
      </c>
      <c r="J1116" s="8">
        <f>D485</f>
        <v>49.29</v>
      </c>
      <c r="K1116" s="8">
        <f>E485</f>
        <v>38.92</v>
      </c>
      <c r="L1116" s="8">
        <f>F485</f>
        <v>151.48000000000002</v>
      </c>
      <c r="M1116" s="8">
        <f>G485</f>
        <v>1126.0700000000002</v>
      </c>
    </row>
    <row r="1117" spans="8:14" ht="15.75" thickBot="1" x14ac:dyDescent="0.3">
      <c r="I1117" s="89">
        <v>10</v>
      </c>
      <c r="J1117" s="8">
        <f>D523</f>
        <v>48.48</v>
      </c>
      <c r="K1117" s="8">
        <f>E523</f>
        <v>38.099999999999994</v>
      </c>
      <c r="L1117" s="8">
        <f>F523</f>
        <v>163.32999999999998</v>
      </c>
      <c r="M1117" s="8">
        <f>G523</f>
        <v>1138.72</v>
      </c>
    </row>
    <row r="1118" spans="8:14" ht="15.75" thickBot="1" x14ac:dyDescent="0.3">
      <c r="I1118" s="89">
        <v>11</v>
      </c>
      <c r="J1118" s="8">
        <f>D574</f>
        <v>50.220000000000006</v>
      </c>
      <c r="K1118" s="8">
        <f>E574</f>
        <v>47.9</v>
      </c>
      <c r="L1118" s="8">
        <f>F574</f>
        <v>151.73000000000002</v>
      </c>
      <c r="M1118" s="8">
        <f>G574</f>
        <v>1190.42</v>
      </c>
    </row>
    <row r="1119" spans="8:14" ht="15.75" thickBot="1" x14ac:dyDescent="0.3">
      <c r="I1119" s="89">
        <v>12</v>
      </c>
      <c r="J1119" s="8">
        <f>D648</f>
        <v>48.169999999999987</v>
      </c>
      <c r="K1119" s="8">
        <f>E648</f>
        <v>37.56</v>
      </c>
      <c r="L1119" s="8">
        <f>F648</f>
        <v>177.33</v>
      </c>
      <c r="M1119" s="8">
        <f>G648</f>
        <v>1148.58</v>
      </c>
    </row>
    <row r="1120" spans="8:14" ht="15.75" thickBot="1" x14ac:dyDescent="0.3">
      <c r="I1120" s="89">
        <v>13</v>
      </c>
      <c r="J1120" s="8">
        <f>D700</f>
        <v>44.230000000000004</v>
      </c>
      <c r="K1120" s="8">
        <f>E700</f>
        <v>47.839999999999996</v>
      </c>
      <c r="L1120" s="8">
        <f>F700</f>
        <v>140.07999999999998</v>
      </c>
      <c r="M1120" s="8">
        <f>G700</f>
        <v>1141.1899999999998</v>
      </c>
    </row>
    <row r="1121" spans="7:13" ht="15.75" thickBot="1" x14ac:dyDescent="0.3">
      <c r="I1121" s="89">
        <v>14</v>
      </c>
      <c r="J1121" s="8">
        <f>D785</f>
        <v>44.279999999999994</v>
      </c>
      <c r="K1121" s="8">
        <f>E785</f>
        <v>43.07</v>
      </c>
      <c r="L1121" s="8">
        <f>F785</f>
        <v>158.17000000000002</v>
      </c>
      <c r="M1121" s="8">
        <f>G785</f>
        <v>1204.44</v>
      </c>
    </row>
    <row r="1122" spans="7:13" ht="15.75" thickBot="1" x14ac:dyDescent="0.3">
      <c r="I1122" s="89">
        <v>15</v>
      </c>
      <c r="J1122" s="8">
        <f>D860</f>
        <v>42.26</v>
      </c>
      <c r="K1122" s="90">
        <f>E860</f>
        <v>36.58</v>
      </c>
      <c r="L1122" s="8">
        <f>F860</f>
        <v>175.79</v>
      </c>
      <c r="M1122" s="8">
        <f>G860</f>
        <v>1170.8700000000001</v>
      </c>
    </row>
    <row r="1123" spans="7:13" ht="15.75" thickBot="1" x14ac:dyDescent="0.3">
      <c r="I1123" s="89">
        <v>16</v>
      </c>
      <c r="J1123" s="8">
        <f>D900</f>
        <v>50.519999999999996</v>
      </c>
      <c r="K1123" s="8">
        <f>E900</f>
        <v>44.2</v>
      </c>
      <c r="L1123" s="8">
        <f>F900</f>
        <v>151.27000000000001</v>
      </c>
      <c r="M1123" s="8">
        <f>G900</f>
        <v>1156.1200000000001</v>
      </c>
    </row>
    <row r="1124" spans="7:13" ht="15.75" thickBot="1" x14ac:dyDescent="0.3">
      <c r="I1124" s="89">
        <v>17</v>
      </c>
      <c r="J1124" s="8">
        <f>D934</f>
        <v>43.610000000000007</v>
      </c>
      <c r="K1124" s="8">
        <f>E934</f>
        <v>42.009999999999991</v>
      </c>
      <c r="L1124" s="8">
        <f>F934</f>
        <v>152.92000000000002</v>
      </c>
      <c r="M1124" s="8">
        <f>G934</f>
        <v>1133.3400000000001</v>
      </c>
    </row>
    <row r="1125" spans="7:13" ht="15.75" thickBot="1" x14ac:dyDescent="0.3">
      <c r="I1125" s="89">
        <v>18</v>
      </c>
      <c r="J1125" s="8">
        <f>D976</f>
        <v>51.070000000000007</v>
      </c>
      <c r="K1125" s="8">
        <f>E976</f>
        <v>40.620000000000005</v>
      </c>
      <c r="L1125" s="8">
        <f>F976</f>
        <v>167.94</v>
      </c>
      <c r="M1125" s="8">
        <f>G976</f>
        <v>1183.9000000000001</v>
      </c>
    </row>
    <row r="1126" spans="7:13" ht="15.75" customHeight="1" thickBot="1" x14ac:dyDescent="0.3">
      <c r="I1126" s="89">
        <v>19</v>
      </c>
      <c r="J1126" s="8">
        <f>D1015</f>
        <v>41.8</v>
      </c>
      <c r="K1126" s="8">
        <f>E1015</f>
        <v>39</v>
      </c>
      <c r="L1126" s="8">
        <f>F1015</f>
        <v>162.12</v>
      </c>
      <c r="M1126" s="90">
        <f>G1015</f>
        <v>1166.27</v>
      </c>
    </row>
    <row r="1127" spans="7:13" ht="15.75" thickBot="1" x14ac:dyDescent="0.3">
      <c r="I1127" s="89">
        <v>20</v>
      </c>
      <c r="J1127" s="8">
        <f>D1064</f>
        <v>45.29</v>
      </c>
      <c r="K1127" s="8">
        <f>E1064</f>
        <v>45.87</v>
      </c>
      <c r="L1127" s="8">
        <f>F1064</f>
        <v>155.22</v>
      </c>
      <c r="M1127" s="8">
        <f>G1064</f>
        <v>1169.03</v>
      </c>
    </row>
    <row r="1128" spans="7:13" ht="15.75" thickBot="1" x14ac:dyDescent="0.3">
      <c r="I1128" s="8" t="s">
        <v>281</v>
      </c>
      <c r="J1128" s="117">
        <f>AVERAGE(J1108:J1127)</f>
        <v>46.605999999999995</v>
      </c>
      <c r="K1128" s="13">
        <f>AVERAGE(K1108:K1127)</f>
        <v>42.214000000000006</v>
      </c>
      <c r="L1128" s="13">
        <f>AVERAGE(L1108:L1127)</f>
        <v>157.82499999999999</v>
      </c>
      <c r="M1128" s="13">
        <f>AVERAGE(M1108:M1127)</f>
        <v>1160.2085000000002</v>
      </c>
    </row>
    <row r="1129" spans="7:13" ht="74.25" customHeight="1" thickBot="1" x14ac:dyDescent="0.3">
      <c r="I1129" s="73" t="s">
        <v>364</v>
      </c>
      <c r="J1129" s="79" t="s">
        <v>365</v>
      </c>
      <c r="K1129" s="79" t="s">
        <v>366</v>
      </c>
      <c r="L1129" s="91" t="s">
        <v>367</v>
      </c>
      <c r="M1129" s="92" t="s">
        <v>368</v>
      </c>
    </row>
    <row r="1130" spans="7:13" x14ac:dyDescent="0.25">
      <c r="I1130" s="81"/>
      <c r="J1130" s="80"/>
      <c r="K1130" s="80"/>
      <c r="L1130" s="80"/>
      <c r="M1130" s="80"/>
    </row>
    <row r="1131" spans="7:13" ht="15" customHeight="1" x14ac:dyDescent="0.25">
      <c r="G1131" s="165"/>
      <c r="H1131" s="165"/>
      <c r="I1131" s="165"/>
    </row>
    <row r="1132" spans="7:13" x14ac:dyDescent="0.25">
      <c r="G1132" s="17"/>
      <c r="H1132" s="17"/>
      <c r="I1132" s="17"/>
    </row>
    <row r="1133" spans="7:13" x14ac:dyDescent="0.25">
      <c r="G1133" s="17"/>
      <c r="H1133" s="80"/>
      <c r="I1133" s="81"/>
    </row>
    <row r="1134" spans="7:13" x14ac:dyDescent="0.25">
      <c r="G1134" s="82"/>
      <c r="H1134" s="80"/>
      <c r="I1134" s="80"/>
    </row>
    <row r="1135" spans="7:13" x14ac:dyDescent="0.25">
      <c r="G1135" s="82"/>
      <c r="H1135" s="80"/>
      <c r="I1135" s="80"/>
    </row>
    <row r="1136" spans="7:13" x14ac:dyDescent="0.25">
      <c r="G1136" s="82"/>
      <c r="H1136" s="80"/>
      <c r="I1136" s="80"/>
    </row>
    <row r="1137" spans="7:9" x14ac:dyDescent="0.25">
      <c r="G1137" s="82"/>
      <c r="H1137" s="80"/>
      <c r="I1137" s="80"/>
    </row>
    <row r="1138" spans="7:9" x14ac:dyDescent="0.25">
      <c r="G1138" s="82"/>
      <c r="H1138" s="80"/>
      <c r="I1138" s="80"/>
    </row>
    <row r="1139" spans="7:9" x14ac:dyDescent="0.25">
      <c r="G1139" s="82"/>
      <c r="H1139" s="80"/>
      <c r="I1139" s="80"/>
    </row>
    <row r="1140" spans="7:9" x14ac:dyDescent="0.25">
      <c r="G1140" s="82"/>
      <c r="H1140" s="80"/>
      <c r="I1140" s="80"/>
    </row>
    <row r="1141" spans="7:9" x14ac:dyDescent="0.25">
      <c r="G1141" s="82"/>
      <c r="H1141" s="80"/>
      <c r="I1141" s="80"/>
    </row>
    <row r="1142" spans="7:9" x14ac:dyDescent="0.25">
      <c r="G1142" s="82"/>
      <c r="H1142" s="80"/>
      <c r="I1142" s="80"/>
    </row>
    <row r="1143" spans="7:9" x14ac:dyDescent="0.25">
      <c r="G1143" s="82"/>
      <c r="H1143" s="80"/>
      <c r="I1143" s="80"/>
    </row>
    <row r="1144" spans="7:9" x14ac:dyDescent="0.25">
      <c r="G1144" s="82"/>
      <c r="H1144" s="80"/>
      <c r="I1144" s="80"/>
    </row>
    <row r="1145" spans="7:9" x14ac:dyDescent="0.25">
      <c r="G1145" s="82"/>
      <c r="H1145" s="80"/>
      <c r="I1145" s="93"/>
    </row>
    <row r="1146" spans="7:9" x14ac:dyDescent="0.25">
      <c r="G1146" s="82"/>
      <c r="H1146" s="80"/>
      <c r="I1146" s="80"/>
    </row>
    <row r="1147" spans="7:9" x14ac:dyDescent="0.25">
      <c r="G1147" s="82"/>
      <c r="H1147" s="80"/>
      <c r="I1147" s="80"/>
    </row>
    <row r="1148" spans="7:9" x14ac:dyDescent="0.25">
      <c r="G1148" s="82"/>
      <c r="H1148" s="80"/>
      <c r="I1148" s="80"/>
    </row>
    <row r="1149" spans="7:9" x14ac:dyDescent="0.25">
      <c r="G1149" s="82"/>
      <c r="H1149" s="80"/>
      <c r="I1149" s="80"/>
    </row>
    <row r="1150" spans="7:9" x14ac:dyDescent="0.25">
      <c r="G1150" s="82"/>
      <c r="H1150" s="80"/>
      <c r="I1150" s="80"/>
    </row>
    <row r="1151" spans="7:9" x14ac:dyDescent="0.25">
      <c r="G1151" s="82"/>
      <c r="H1151" s="80"/>
      <c r="I1151" s="80"/>
    </row>
    <row r="1152" spans="7:9" x14ac:dyDescent="0.25">
      <c r="G1152" s="82"/>
      <c r="H1152" s="80"/>
      <c r="I1152" s="80"/>
    </row>
    <row r="1153" spans="7:9" x14ac:dyDescent="0.25">
      <c r="G1153" s="82"/>
      <c r="H1153" s="80"/>
      <c r="I1153" s="80"/>
    </row>
    <row r="1154" spans="7:9" x14ac:dyDescent="0.25">
      <c r="G1154" s="80"/>
      <c r="H1154" s="83"/>
      <c r="I1154" s="83"/>
    </row>
    <row r="1155" spans="7:9" x14ac:dyDescent="0.25">
      <c r="G1155" s="80"/>
      <c r="H1155" s="80"/>
      <c r="I1155" s="80"/>
    </row>
    <row r="1156" spans="7:9" x14ac:dyDescent="0.25">
      <c r="G1156" s="1"/>
      <c r="H1156" s="1"/>
      <c r="I1156" s="1"/>
    </row>
    <row r="1157" spans="7:9" ht="15.75" x14ac:dyDescent="0.25">
      <c r="G1157" s="44"/>
      <c r="H1157" s="1"/>
      <c r="I1157" s="1"/>
    </row>
    <row r="1161" spans="7:9" ht="18.75" customHeight="1" x14ac:dyDescent="0.25"/>
  </sheetData>
  <mergeCells count="630">
    <mergeCell ref="D1022:F1022"/>
    <mergeCell ref="G1022:G1023"/>
    <mergeCell ref="A1017:G1017"/>
    <mergeCell ref="G642:G643"/>
    <mergeCell ref="A647:C647"/>
    <mergeCell ref="A648:C648"/>
    <mergeCell ref="H1105:M1105"/>
    <mergeCell ref="A691:G691"/>
    <mergeCell ref="A777:G777"/>
    <mergeCell ref="A825:G825"/>
    <mergeCell ref="A863:G863"/>
    <mergeCell ref="A902:G902"/>
    <mergeCell ref="A942:G942"/>
    <mergeCell ref="A980:G980"/>
    <mergeCell ref="A1018:G1018"/>
    <mergeCell ref="A1056:G1056"/>
    <mergeCell ref="A693:G693"/>
    <mergeCell ref="A1058:G1058"/>
    <mergeCell ref="A1059:A1060"/>
    <mergeCell ref="B1059:B1060"/>
    <mergeCell ref="C1059:C1060"/>
    <mergeCell ref="D1059:F1059"/>
    <mergeCell ref="G1059:G1060"/>
    <mergeCell ref="A1021:G1021"/>
    <mergeCell ref="A1022:A1023"/>
    <mergeCell ref="B1022:B1023"/>
    <mergeCell ref="C1022:C1023"/>
    <mergeCell ref="A424:C424"/>
    <mergeCell ref="A425:G425"/>
    <mergeCell ref="A426:A427"/>
    <mergeCell ref="A129:G129"/>
    <mergeCell ref="A90:G90"/>
    <mergeCell ref="A1:G1"/>
    <mergeCell ref="A329:G329"/>
    <mergeCell ref="A1063:C1063"/>
    <mergeCell ref="A1064:C1064"/>
    <mergeCell ref="A900:C900"/>
    <mergeCell ref="A928:G928"/>
    <mergeCell ref="A929:A930"/>
    <mergeCell ref="B929:B930"/>
    <mergeCell ref="C929:C930"/>
    <mergeCell ref="D929:F929"/>
    <mergeCell ref="G929:G930"/>
    <mergeCell ref="A933:C933"/>
    <mergeCell ref="A934:C934"/>
    <mergeCell ref="A641:G641"/>
    <mergeCell ref="A642:A643"/>
    <mergeCell ref="B642:B643"/>
    <mergeCell ref="A386:G386"/>
    <mergeCell ref="C642:C643"/>
    <mergeCell ref="D642:F642"/>
    <mergeCell ref="A444:G444"/>
    <mergeCell ref="A445:A446"/>
    <mergeCell ref="B445:B446"/>
    <mergeCell ref="C445:C446"/>
    <mergeCell ref="D445:F445"/>
    <mergeCell ref="G445:G446"/>
    <mergeCell ref="A449:C449"/>
    <mergeCell ref="B426:B427"/>
    <mergeCell ref="C426:C427"/>
    <mergeCell ref="D426:F426"/>
    <mergeCell ref="G426:G427"/>
    <mergeCell ref="A435:C435"/>
    <mergeCell ref="A436:G436"/>
    <mergeCell ref="A633:C633"/>
    <mergeCell ref="A634:G634"/>
    <mergeCell ref="A635:A636"/>
    <mergeCell ref="B635:B636"/>
    <mergeCell ref="C635:C636"/>
    <mergeCell ref="D635:F635"/>
    <mergeCell ref="G635:G636"/>
    <mergeCell ref="A621:C621"/>
    <mergeCell ref="B406:B407"/>
    <mergeCell ref="C406:C407"/>
    <mergeCell ref="D406:F406"/>
    <mergeCell ref="G406:G407"/>
    <mergeCell ref="A567:A568"/>
    <mergeCell ref="B567:B568"/>
    <mergeCell ref="C567:C568"/>
    <mergeCell ref="D567:F567"/>
    <mergeCell ref="G567:G568"/>
    <mergeCell ref="A574:C574"/>
    <mergeCell ref="A576:G576"/>
    <mergeCell ref="A622:G622"/>
    <mergeCell ref="A623:A624"/>
    <mergeCell ref="B623:B624"/>
    <mergeCell ref="C623:C624"/>
    <mergeCell ref="D623:F623"/>
    <mergeCell ref="A398:G398"/>
    <mergeCell ref="A387:A388"/>
    <mergeCell ref="B387:B388"/>
    <mergeCell ref="C387:C388"/>
    <mergeCell ref="D387:F387"/>
    <mergeCell ref="G387:G388"/>
    <mergeCell ref="A397:C397"/>
    <mergeCell ref="G1131:I1131"/>
    <mergeCell ref="A1042:A1043"/>
    <mergeCell ref="B1042:B1043"/>
    <mergeCell ref="C1042:C1043"/>
    <mergeCell ref="D1042:F1042"/>
    <mergeCell ref="G1042:G1043"/>
    <mergeCell ref="A1047:C1047"/>
    <mergeCell ref="A1028:C1028"/>
    <mergeCell ref="A1029:G1029"/>
    <mergeCell ref="A1030:A1031"/>
    <mergeCell ref="B1030:B1031"/>
    <mergeCell ref="C1030:C1031"/>
    <mergeCell ref="D1030:F1030"/>
    <mergeCell ref="G1030:G1031"/>
    <mergeCell ref="I1106:M1106"/>
    <mergeCell ref="A1066:G1066"/>
    <mergeCell ref="A1041:G1041"/>
    <mergeCell ref="A1014:C1014"/>
    <mergeCell ref="A1015:C1015"/>
    <mergeCell ref="A1002:G1002"/>
    <mergeCell ref="A1003:A1004"/>
    <mergeCell ref="B1003:B1004"/>
    <mergeCell ref="C1003:C1004"/>
    <mergeCell ref="D1003:F1003"/>
    <mergeCell ref="G1003:G1004"/>
    <mergeCell ref="A1009:G1009"/>
    <mergeCell ref="A1010:A1011"/>
    <mergeCell ref="B1010:B1011"/>
    <mergeCell ref="C1010:C1011"/>
    <mergeCell ref="D1010:F1010"/>
    <mergeCell ref="G1010:G1011"/>
    <mergeCell ref="A1008:C1008"/>
    <mergeCell ref="A989:C989"/>
    <mergeCell ref="A990:G990"/>
    <mergeCell ref="A991:A992"/>
    <mergeCell ref="B991:B992"/>
    <mergeCell ref="C991:C992"/>
    <mergeCell ref="D991:F991"/>
    <mergeCell ref="G991:G992"/>
    <mergeCell ref="A978:G978"/>
    <mergeCell ref="A969:G969"/>
    <mergeCell ref="A970:A971"/>
    <mergeCell ref="B970:B971"/>
    <mergeCell ref="C970:C971"/>
    <mergeCell ref="D970:F970"/>
    <mergeCell ref="G970:G971"/>
    <mergeCell ref="A975:C975"/>
    <mergeCell ref="A976:C976"/>
    <mergeCell ref="A964:A965"/>
    <mergeCell ref="B964:B965"/>
    <mergeCell ref="C964:C965"/>
    <mergeCell ref="D964:F964"/>
    <mergeCell ref="G964:G965"/>
    <mergeCell ref="A968:C968"/>
    <mergeCell ref="A951:C951"/>
    <mergeCell ref="A952:G952"/>
    <mergeCell ref="A953:A954"/>
    <mergeCell ref="B953:B954"/>
    <mergeCell ref="C953:C954"/>
    <mergeCell ref="D953:F953"/>
    <mergeCell ref="G953:G954"/>
    <mergeCell ref="A945:G945"/>
    <mergeCell ref="A946:A947"/>
    <mergeCell ref="B946:B947"/>
    <mergeCell ref="C946:C947"/>
    <mergeCell ref="D946:F946"/>
    <mergeCell ref="G946:G947"/>
    <mergeCell ref="A920:C920"/>
    <mergeCell ref="A921:G921"/>
    <mergeCell ref="A922:A923"/>
    <mergeCell ref="B922:B923"/>
    <mergeCell ref="C922:C923"/>
    <mergeCell ref="D922:F922"/>
    <mergeCell ref="G922:G923"/>
    <mergeCell ref="A936:G936"/>
    <mergeCell ref="A911:C911"/>
    <mergeCell ref="A912:G912"/>
    <mergeCell ref="A913:A914"/>
    <mergeCell ref="B913:B914"/>
    <mergeCell ref="C913:C914"/>
    <mergeCell ref="D913:F913"/>
    <mergeCell ref="G913:G914"/>
    <mergeCell ref="A891:C891"/>
    <mergeCell ref="A905:G905"/>
    <mergeCell ref="A906:A907"/>
    <mergeCell ref="B906:B907"/>
    <mergeCell ref="C906:C907"/>
    <mergeCell ref="D906:F906"/>
    <mergeCell ref="G906:G907"/>
    <mergeCell ref="A901:G901"/>
    <mergeCell ref="A892:G892"/>
    <mergeCell ref="A893:A894"/>
    <mergeCell ref="B893:B894"/>
    <mergeCell ref="C893:C894"/>
    <mergeCell ref="D893:F893"/>
    <mergeCell ref="G893:G894"/>
    <mergeCell ref="A899:C899"/>
    <mergeCell ref="A884:C884"/>
    <mergeCell ref="A885:G885"/>
    <mergeCell ref="A886:A887"/>
    <mergeCell ref="B886:B887"/>
    <mergeCell ref="C886:C887"/>
    <mergeCell ref="D886:F886"/>
    <mergeCell ref="G886:G887"/>
    <mergeCell ref="A872:C872"/>
    <mergeCell ref="A873:G873"/>
    <mergeCell ref="A874:A875"/>
    <mergeCell ref="B874:B875"/>
    <mergeCell ref="C874:C875"/>
    <mergeCell ref="D874:F874"/>
    <mergeCell ref="G874:G875"/>
    <mergeCell ref="A867:A868"/>
    <mergeCell ref="B867:B868"/>
    <mergeCell ref="C867:C868"/>
    <mergeCell ref="D867:F867"/>
    <mergeCell ref="G867:G868"/>
    <mergeCell ref="B848:B849"/>
    <mergeCell ref="C848:C849"/>
    <mergeCell ref="D848:F848"/>
    <mergeCell ref="G848:G849"/>
    <mergeCell ref="A853:C853"/>
    <mergeCell ref="A854:G854"/>
    <mergeCell ref="A855:A856"/>
    <mergeCell ref="B855:B856"/>
    <mergeCell ref="C855:C856"/>
    <mergeCell ref="D855:F855"/>
    <mergeCell ref="G855:G856"/>
    <mergeCell ref="A859:C859"/>
    <mergeCell ref="A860:C860"/>
    <mergeCell ref="A779:G779"/>
    <mergeCell ref="A780:A781"/>
    <mergeCell ref="B780:B781"/>
    <mergeCell ref="C780:C781"/>
    <mergeCell ref="D780:F780"/>
    <mergeCell ref="G780:G781"/>
    <mergeCell ref="A784:C784"/>
    <mergeCell ref="A785:C785"/>
    <mergeCell ref="A866:G866"/>
    <mergeCell ref="A834:C834"/>
    <mergeCell ref="A835:G835"/>
    <mergeCell ref="A836:A837"/>
    <mergeCell ref="B836:B837"/>
    <mergeCell ref="C836:C837"/>
    <mergeCell ref="D836:F836"/>
    <mergeCell ref="G836:G837"/>
    <mergeCell ref="B829:B830"/>
    <mergeCell ref="C829:C830"/>
    <mergeCell ref="D829:F829"/>
    <mergeCell ref="G829:G830"/>
    <mergeCell ref="A760:C760"/>
    <mergeCell ref="A761:G761"/>
    <mergeCell ref="A762:A763"/>
    <mergeCell ref="B762:B763"/>
    <mergeCell ref="C762:C763"/>
    <mergeCell ref="D762:F762"/>
    <mergeCell ref="G762:G763"/>
    <mergeCell ref="A750:C750"/>
    <mergeCell ref="A751:G751"/>
    <mergeCell ref="A752:A753"/>
    <mergeCell ref="B752:B753"/>
    <mergeCell ref="C752:C753"/>
    <mergeCell ref="D752:F752"/>
    <mergeCell ref="G752:G753"/>
    <mergeCell ref="D742:F742"/>
    <mergeCell ref="G742:G743"/>
    <mergeCell ref="A671:C671"/>
    <mergeCell ref="A672:G672"/>
    <mergeCell ref="A673:A674"/>
    <mergeCell ref="B673:B674"/>
    <mergeCell ref="C673:C674"/>
    <mergeCell ref="D673:F673"/>
    <mergeCell ref="G673:G674"/>
    <mergeCell ref="A694:A695"/>
    <mergeCell ref="B694:B695"/>
    <mergeCell ref="C694:C695"/>
    <mergeCell ref="D694:F694"/>
    <mergeCell ref="G694:G695"/>
    <mergeCell ref="A699:C699"/>
    <mergeCell ref="A700:C700"/>
    <mergeCell ref="A738:G738"/>
    <mergeCell ref="A741:G741"/>
    <mergeCell ref="A742:A743"/>
    <mergeCell ref="B742:B743"/>
    <mergeCell ref="C742:C743"/>
    <mergeCell ref="G623:G624"/>
    <mergeCell ref="A612:G612"/>
    <mergeCell ref="A615:G615"/>
    <mergeCell ref="A616:A617"/>
    <mergeCell ref="B616:B617"/>
    <mergeCell ref="C616:C617"/>
    <mergeCell ref="D616:F616"/>
    <mergeCell ref="G616:G617"/>
    <mergeCell ref="A545:C545"/>
    <mergeCell ref="A546:G546"/>
    <mergeCell ref="A547:A548"/>
    <mergeCell ref="B547:B548"/>
    <mergeCell ref="C547:C548"/>
    <mergeCell ref="D547:F547"/>
    <mergeCell ref="G547:G548"/>
    <mergeCell ref="A552:C552"/>
    <mergeCell ref="A566:G566"/>
    <mergeCell ref="A517:G517"/>
    <mergeCell ref="A518:A519"/>
    <mergeCell ref="B518:B519"/>
    <mergeCell ref="C518:C519"/>
    <mergeCell ref="D518:F518"/>
    <mergeCell ref="G518:G519"/>
    <mergeCell ref="A522:C522"/>
    <mergeCell ref="A523:C523"/>
    <mergeCell ref="A524:G524"/>
    <mergeCell ref="A534:C534"/>
    <mergeCell ref="A535:G535"/>
    <mergeCell ref="A536:A537"/>
    <mergeCell ref="B536:B537"/>
    <mergeCell ref="C536:C537"/>
    <mergeCell ref="D536:F536"/>
    <mergeCell ref="G536:G537"/>
    <mergeCell ref="A528:G528"/>
    <mergeCell ref="A529:A530"/>
    <mergeCell ref="B529:B530"/>
    <mergeCell ref="C529:C530"/>
    <mergeCell ref="D529:F529"/>
    <mergeCell ref="G529:G530"/>
    <mergeCell ref="A511:G511"/>
    <mergeCell ref="A512:A513"/>
    <mergeCell ref="B512:B513"/>
    <mergeCell ref="C512:C513"/>
    <mergeCell ref="D512:F512"/>
    <mergeCell ref="G512:G513"/>
    <mergeCell ref="A499:G499"/>
    <mergeCell ref="A500:A501"/>
    <mergeCell ref="B500:B501"/>
    <mergeCell ref="C500:C501"/>
    <mergeCell ref="D500:F500"/>
    <mergeCell ref="G500:G501"/>
    <mergeCell ref="A491:G491"/>
    <mergeCell ref="A492:A493"/>
    <mergeCell ref="B492:B493"/>
    <mergeCell ref="C492:C493"/>
    <mergeCell ref="D492:F492"/>
    <mergeCell ref="G492:G493"/>
    <mergeCell ref="A472:G472"/>
    <mergeCell ref="A473:A474"/>
    <mergeCell ref="B473:B474"/>
    <mergeCell ref="C473:C474"/>
    <mergeCell ref="D473:F473"/>
    <mergeCell ref="G473:G474"/>
    <mergeCell ref="A479:G479"/>
    <mergeCell ref="A480:A481"/>
    <mergeCell ref="B480:B481"/>
    <mergeCell ref="C480:C481"/>
    <mergeCell ref="D480:F480"/>
    <mergeCell ref="G480:G481"/>
    <mergeCell ref="A484:C484"/>
    <mergeCell ref="A485:C485"/>
    <mergeCell ref="D399:F399"/>
    <mergeCell ref="G399:G400"/>
    <mergeCell ref="A415:G415"/>
    <mergeCell ref="A418:G418"/>
    <mergeCell ref="A419:A420"/>
    <mergeCell ref="B419:B420"/>
    <mergeCell ref="C419:C420"/>
    <mergeCell ref="D419:F419"/>
    <mergeCell ref="G419:G420"/>
    <mergeCell ref="A404:C404"/>
    <mergeCell ref="A399:A400"/>
    <mergeCell ref="B399:B400"/>
    <mergeCell ref="C399:C400"/>
    <mergeCell ref="A405:G405"/>
    <mergeCell ref="A406:A407"/>
    <mergeCell ref="A410:C410"/>
    <mergeCell ref="A411:C411"/>
    <mergeCell ref="A377:G377"/>
    <mergeCell ref="A380:G380"/>
    <mergeCell ref="A381:A382"/>
    <mergeCell ref="B381:B382"/>
    <mergeCell ref="C381:C382"/>
    <mergeCell ref="D381:F381"/>
    <mergeCell ref="G381:G382"/>
    <mergeCell ref="A385:C385"/>
    <mergeCell ref="A331:G331"/>
    <mergeCell ref="A332:A333"/>
    <mergeCell ref="B332:B333"/>
    <mergeCell ref="C332:C333"/>
    <mergeCell ref="D332:F332"/>
    <mergeCell ref="G332:G333"/>
    <mergeCell ref="A338:C338"/>
    <mergeCell ref="A339:C339"/>
    <mergeCell ref="A310:G310"/>
    <mergeCell ref="A311:A312"/>
    <mergeCell ref="B311:B312"/>
    <mergeCell ref="C311:C312"/>
    <mergeCell ref="D311:F311"/>
    <mergeCell ref="G311:G312"/>
    <mergeCell ref="A299:G299"/>
    <mergeCell ref="A300:A301"/>
    <mergeCell ref="B300:B301"/>
    <mergeCell ref="C300:C301"/>
    <mergeCell ref="D300:F300"/>
    <mergeCell ref="G300:G301"/>
    <mergeCell ref="A292:G292"/>
    <mergeCell ref="A293:A294"/>
    <mergeCell ref="B293:B294"/>
    <mergeCell ref="C293:C294"/>
    <mergeCell ref="D293:F293"/>
    <mergeCell ref="G293:G294"/>
    <mergeCell ref="A272:G272"/>
    <mergeCell ref="A273:A274"/>
    <mergeCell ref="B273:B274"/>
    <mergeCell ref="C273:C274"/>
    <mergeCell ref="D273:F273"/>
    <mergeCell ref="G273:G274"/>
    <mergeCell ref="A285:G285"/>
    <mergeCell ref="A278:G278"/>
    <mergeCell ref="A279:A280"/>
    <mergeCell ref="B279:B280"/>
    <mergeCell ref="C279:C280"/>
    <mergeCell ref="D279:F279"/>
    <mergeCell ref="G279:G280"/>
    <mergeCell ref="A282:C282"/>
    <mergeCell ref="A283:C283"/>
    <mergeCell ref="A260:G260"/>
    <mergeCell ref="A261:A262"/>
    <mergeCell ref="B261:B262"/>
    <mergeCell ref="C261:C262"/>
    <mergeCell ref="D261:F261"/>
    <mergeCell ref="G261:G262"/>
    <mergeCell ref="A253:G253"/>
    <mergeCell ref="A254:A255"/>
    <mergeCell ref="B254:B255"/>
    <mergeCell ref="C254:C255"/>
    <mergeCell ref="D254:F254"/>
    <mergeCell ref="G254:G255"/>
    <mergeCell ref="C233:C234"/>
    <mergeCell ref="D233:F233"/>
    <mergeCell ref="G233:G234"/>
    <mergeCell ref="A238:C238"/>
    <mergeCell ref="A250:G250"/>
    <mergeCell ref="A223:A224"/>
    <mergeCell ref="B223:B224"/>
    <mergeCell ref="C223:C224"/>
    <mergeCell ref="D223:F223"/>
    <mergeCell ref="G223:G224"/>
    <mergeCell ref="A231:C231"/>
    <mergeCell ref="A247:G247"/>
    <mergeCell ref="A239:G239"/>
    <mergeCell ref="A240:A241"/>
    <mergeCell ref="B240:B241"/>
    <mergeCell ref="C240:C241"/>
    <mergeCell ref="D240:F240"/>
    <mergeCell ref="G240:G241"/>
    <mergeCell ref="A244:C244"/>
    <mergeCell ref="A245:C245"/>
    <mergeCell ref="A203:C203"/>
    <mergeCell ref="A212:G212"/>
    <mergeCell ref="A215:G215"/>
    <mergeCell ref="A216:A217"/>
    <mergeCell ref="B216:B217"/>
    <mergeCell ref="C216:C217"/>
    <mergeCell ref="D216:F216"/>
    <mergeCell ref="G216:G217"/>
    <mergeCell ref="A196:C196"/>
    <mergeCell ref="A197:G197"/>
    <mergeCell ref="A198:A199"/>
    <mergeCell ref="B198:B199"/>
    <mergeCell ref="C198:C199"/>
    <mergeCell ref="D198:F198"/>
    <mergeCell ref="G198:G199"/>
    <mergeCell ref="A211:G211"/>
    <mergeCell ref="A204:G204"/>
    <mergeCell ref="A205:A206"/>
    <mergeCell ref="B205:B206"/>
    <mergeCell ref="C205:C206"/>
    <mergeCell ref="D205:F205"/>
    <mergeCell ref="G205:G206"/>
    <mergeCell ref="A209:C209"/>
    <mergeCell ref="A210:C210"/>
    <mergeCell ref="B180:B181"/>
    <mergeCell ref="C180:C181"/>
    <mergeCell ref="D180:F180"/>
    <mergeCell ref="G180:G181"/>
    <mergeCell ref="A140:G140"/>
    <mergeCell ref="A131:G131"/>
    <mergeCell ref="A132:A133"/>
    <mergeCell ref="B132:B133"/>
    <mergeCell ref="C132:C133"/>
    <mergeCell ref="D132:F132"/>
    <mergeCell ref="G132:G133"/>
    <mergeCell ref="A137:C137"/>
    <mergeCell ref="A138:C138"/>
    <mergeCell ref="A176:G176"/>
    <mergeCell ref="B661:B662"/>
    <mergeCell ref="A52:G52"/>
    <mergeCell ref="A44:G44"/>
    <mergeCell ref="A45:A46"/>
    <mergeCell ref="B45:B46"/>
    <mergeCell ref="C45:C46"/>
    <mergeCell ref="D45:F45"/>
    <mergeCell ref="G45:G46"/>
    <mergeCell ref="A49:C49"/>
    <mergeCell ref="A50:C50"/>
    <mergeCell ref="B101:B102"/>
    <mergeCell ref="C101:C102"/>
    <mergeCell ref="D101:F101"/>
    <mergeCell ref="G101:G102"/>
    <mergeCell ref="A184:C184"/>
    <mergeCell ref="A185:G185"/>
    <mergeCell ref="A186:A187"/>
    <mergeCell ref="B186:B187"/>
    <mergeCell ref="C186:C187"/>
    <mergeCell ref="D186:F186"/>
    <mergeCell ref="G186:G187"/>
    <mergeCell ref="A117:C117"/>
    <mergeCell ref="A179:G179"/>
    <mergeCell ref="A180:A181"/>
    <mergeCell ref="A111:G111"/>
    <mergeCell ref="A112:A113"/>
    <mergeCell ref="B112:B113"/>
    <mergeCell ref="C112:C113"/>
    <mergeCell ref="A17:C17"/>
    <mergeCell ref="A18:G18"/>
    <mergeCell ref="A1040:C1040"/>
    <mergeCell ref="A1001:C1001"/>
    <mergeCell ref="A983:G983"/>
    <mergeCell ref="A984:A985"/>
    <mergeCell ref="B984:B985"/>
    <mergeCell ref="C984:C985"/>
    <mergeCell ref="D984:F984"/>
    <mergeCell ref="G984:G985"/>
    <mergeCell ref="A962:C962"/>
    <mergeCell ref="A963:G963"/>
    <mergeCell ref="A927:C927"/>
    <mergeCell ref="A846:C846"/>
    <mergeCell ref="A847:G847"/>
    <mergeCell ref="A848:A849"/>
    <mergeCell ref="A828:G828"/>
    <mergeCell ref="A829:A830"/>
    <mergeCell ref="D19:F19"/>
    <mergeCell ref="A640:C640"/>
    <mergeCell ref="A19:A20"/>
    <mergeCell ref="B19:B20"/>
    <mergeCell ref="C19:C20"/>
    <mergeCell ref="A316:C316"/>
    <mergeCell ref="A309:C309"/>
    <mergeCell ref="A298:C298"/>
    <mergeCell ref="A289:G289"/>
    <mergeCell ref="A277:C277"/>
    <mergeCell ref="A271:C271"/>
    <mergeCell ref="A259:C259"/>
    <mergeCell ref="A232:G232"/>
    <mergeCell ref="A233:A234"/>
    <mergeCell ref="B233:B234"/>
    <mergeCell ref="G19:G20"/>
    <mergeCell ref="A28:C28"/>
    <mergeCell ref="A29:G29"/>
    <mergeCell ref="A30:A31"/>
    <mergeCell ref="B30:B31"/>
    <mergeCell ref="C30:C31"/>
    <mergeCell ref="B94:B95"/>
    <mergeCell ref="C94:C95"/>
    <mergeCell ref="D94:F94"/>
    <mergeCell ref="G94:G95"/>
    <mergeCell ref="A110:C110"/>
    <mergeCell ref="D30:F30"/>
    <mergeCell ref="G30:G31"/>
    <mergeCell ref="A35:C35"/>
    <mergeCell ref="A93:G93"/>
    <mergeCell ref="A94:A95"/>
    <mergeCell ref="G655:G656"/>
    <mergeCell ref="A11:G11"/>
    <mergeCell ref="A12:A13"/>
    <mergeCell ref="B12:B13"/>
    <mergeCell ref="C12:C13"/>
    <mergeCell ref="D12:F12"/>
    <mergeCell ref="G12:G13"/>
    <mergeCell ref="A413:G413"/>
    <mergeCell ref="A451:G451"/>
    <mergeCell ref="A487:G487"/>
    <mergeCell ref="A461:C461"/>
    <mergeCell ref="A443:C443"/>
    <mergeCell ref="A437:A438"/>
    <mergeCell ref="B437:B438"/>
    <mergeCell ref="C437:C438"/>
    <mergeCell ref="A462:G462"/>
    <mergeCell ref="A463:A464"/>
    <mergeCell ref="B463:B464"/>
    <mergeCell ref="C463:C464"/>
    <mergeCell ref="A862:G862"/>
    <mergeCell ref="A516:C516"/>
    <mergeCell ref="A510:C510"/>
    <mergeCell ref="A498:C498"/>
    <mergeCell ref="A478:C478"/>
    <mergeCell ref="A471:C471"/>
    <mergeCell ref="A488:G488"/>
    <mergeCell ref="A525:G525"/>
    <mergeCell ref="A573:C573"/>
    <mergeCell ref="A564:G564"/>
    <mergeCell ref="A767:C767"/>
    <mergeCell ref="A679:C679"/>
    <mergeCell ref="A654:G654"/>
    <mergeCell ref="A655:A656"/>
    <mergeCell ref="B655:B656"/>
    <mergeCell ref="C655:C656"/>
    <mergeCell ref="C661:C662"/>
    <mergeCell ref="D661:F661"/>
    <mergeCell ref="G661:G662"/>
    <mergeCell ref="A650:G650"/>
    <mergeCell ref="A651:G651"/>
    <mergeCell ref="A659:C659"/>
    <mergeCell ref="A660:G660"/>
    <mergeCell ref="A661:A662"/>
    <mergeCell ref="D655:F655"/>
    <mergeCell ref="D463:F463"/>
    <mergeCell ref="A341:G341"/>
    <mergeCell ref="A452:G452"/>
    <mergeCell ref="A221:C221"/>
    <mergeCell ref="A222:G222"/>
    <mergeCell ref="A42:G42"/>
    <mergeCell ref="A702:G702"/>
    <mergeCell ref="A787:G787"/>
    <mergeCell ref="D112:F112"/>
    <mergeCell ref="G112:G113"/>
    <mergeCell ref="A99:C99"/>
    <mergeCell ref="A100:G100"/>
    <mergeCell ref="A101:A102"/>
    <mergeCell ref="G463:G464"/>
    <mergeCell ref="D437:F437"/>
    <mergeCell ref="G437:G438"/>
    <mergeCell ref="A455:G455"/>
    <mergeCell ref="A456:A457"/>
    <mergeCell ref="B456:B457"/>
    <mergeCell ref="C456:C457"/>
    <mergeCell ref="D456:F456"/>
    <mergeCell ref="G456:G457"/>
    <mergeCell ref="A450:C450"/>
  </mergeCells>
  <pageMargins left="0.62992125984251968" right="0.23622047244094491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4 mait. darž. 2 var.</vt:lpstr>
      <vt:lpstr>4 mait. lopš. 2 var.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Artūras Bručkus</dc:creator>
  <cp:lastModifiedBy>Zilvicio kompiuteris</cp:lastModifiedBy>
  <cp:lastPrinted>2017-02-22T11:12:58Z</cp:lastPrinted>
  <dcterms:created xsi:type="dcterms:W3CDTF">2015-08-04T11:05:09Z</dcterms:created>
  <dcterms:modified xsi:type="dcterms:W3CDTF">2017-11-09T08:59:59Z</dcterms:modified>
</cp:coreProperties>
</file>